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B480FD3A-E8B1-4C31-BC51-3A43D62B2A4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ПК3110180" sheetId="4" r:id="rId1"/>
  </sheets>
  <definedNames>
    <definedName name="_xlnm.Print_Area" localSheetId="0">КПК3110180!$A$1:$BM$90</definedName>
  </definedNames>
  <calcPr calcId="181029"/>
</workbook>
</file>

<file path=xl/calcChain.xml><?xml version="1.0" encoding="utf-8"?>
<calcChain xmlns="http://schemas.openxmlformats.org/spreadsheetml/2006/main">
  <c r="BE64" i="4" l="1"/>
  <c r="AO76" i="4"/>
  <c r="AO72" i="4"/>
  <c r="BE68" i="4"/>
  <c r="AS21" i="4"/>
  <c r="AC48" i="4" s="1"/>
  <c r="AC49" i="4" s="1"/>
  <c r="I22" i="4"/>
  <c r="AR57" i="4"/>
  <c r="U21" i="4" l="1"/>
  <c r="AS48" i="4"/>
  <c r="AK48" i="4"/>
  <c r="AK49" i="4" s="1"/>
  <c r="AS49" i="4" s="1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<sst xmlns="http://schemas.openxmlformats.org/spreadsheetml/2006/main" count="158" uniqueCount="110">
  <si>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</si>
  <si>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</si>
  <si>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</si>
  <si>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</si>
  <si>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</si>
  <si>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</si>
  <si>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</si>
  <si>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</si>
  <si>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</si>
  <si>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</si>
  <si>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</si>
  <si>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</si>
  <si>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</si>
  <si>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</si>
  <si>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</si>
  <si>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</si>
  <si>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</si>
  <si>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</si>
  <si>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</si>
  <si>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</si>
  <si>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</si>
  <si>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</si>
  <si>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</si>
  <si>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</si>
  <si>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</si>
  <si>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</si>
  <si>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</si>
  <si>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</si>
  <si>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</si>
  <si>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</si>
  <si>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</si>
  <si>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</si>
  <si>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</si>
  <si>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</si>
  <si>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</si>
  <si>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</si>
  <si>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</si>
  <si>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</si>
  <si>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</si>
  <si>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</si>
  <si>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</si>
  <si>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</si>
  <si>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</si>
  <si>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</si>
  <si>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</si>
  <si>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</si>
  <si>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</si>
  <si>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</si>
  <si>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</si>
  <si>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</si>
  <si>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</si>
  <si>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</si>
  <si>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</si>
  <si>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</si>
  <si>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</si>
  <si>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</si>
  <si>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</si>
  <si>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</si>
  <si>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</si>
  <si>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</si>
  <si>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</si>
  <si>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</si>
  <si>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</si>
  <si>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</si>
  <si>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</si>
  <si>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</si>
  <si>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</si>
  <si>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</si>
  <si>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</si>
  <si>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</si>
  <si>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продукту</t>
  </si>
  <si>
    <t>ефективності</t>
  </si>
  <si>
    <t>розрахунок</t>
  </si>
  <si>
    <t>якості</t>
  </si>
  <si>
    <t>відс.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</si>
  <si>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</si>
  <si>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</si>
  <si>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</si>
  <si>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</si>
  <si>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</si>
  <si>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</si>
  <si>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</si>
  <si>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</si>
  <si>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</si>
  <si>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</si>
  <si>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</si>
  <si>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</si>
  <si>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</si>
  <si>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</si>
  <si>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</si>
  <si>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</si>
  <si>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площа нежитлових приміщень, що опалюється за рахунок коштів міського бюджету</t>
  </si>
  <si>
    <t>вартість ремонту об`єктів комунальної власності, врахованих на балансі Фонду</t>
  </si>
  <si>
    <t>грн.</t>
  </si>
  <si>
    <t>кількість укладених договорівна утримання об`єктів комунальної власності, врахованих на балансі ФКМ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</si>
  <si>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</si>
  <si>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</si>
  <si>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кількість об`єктів комунальної власності, врахованих на балансі Фонду, що підлягають ремонту</t>
  </si>
  <si>
    <t>середні витрати на утримання об`єктів комунальної власності, врахованих на балансі ФКМ на 1 кв.м.площі</t>
  </si>
  <si>
    <t>середні витрати теплової енергії на 1 кв.м. площі опалення</t>
  </si>
  <si>
    <t>середня вартість ремонту 1 об`єкту комунальної власності, врахованого на балансі Фонду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</si>
  <si>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</si>
  <si>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Питома вага освоєних коштіів на ремонт об`єктів комунальної власності в порівнянні з запланованими видатками</t>
  </si>
  <si>
    <t>3110180</t>
  </si>
  <si>
    <t>Інша діяльність у сфері державного управління</t>
  </si>
  <si>
    <t>0180</t>
  </si>
  <si>
    <t>0133</t>
  </si>
  <si>
    <t xml:space="preserve"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2021 рік" від 10.03.2021 № 36_x000D_
- Наказ ФКМ Сєвєродонецької міської  ВЦА від 26.05.2021 №27-АГ "Про внесення змін до кошторису доходів та видатків на 2021 рік"_x000D_
-Розпорядження керівника Сєвєродонецької міської ВЦА від 22.06.2021 №1003 "Про внесення змін до розпорядження керівника Сєвєродонецької міської військово-цивільної адміністрації від 15.04.2021 №467"_x000D_
-Розпорядження керівника Сєвєродонецької міської ВЦА від 22.06.2021 №1007 "Про внесення змін до розпорядження керівника Сєвєродонецької міської військово-цивільної адміністрації від 13.04.2021 №429"_x000D_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- Розпорядження керівника Сєвєродонецької міської військово-цивільної адміністрації від 23.07.2021 №1323 "Про безоплатну передачу витрат по закінченому будівництвом об’єкту з балансу Комунального некомерційного підприємства «Сєвєродонецька міська багатопрофільна лікарня» Сєвєродонецької міської ради на баланс Фонду комунального майна Сєвєродонецької міської військово-цивільної адміністрації Сєвєродонецького району Луганської області"                                                                                                       </t>
  </si>
  <si>
    <t>Розпорядження керівника Сєвєродонецької міської військово-цивільної адміністрації від 24.09.2021. №1822 "Про внесення змін до бюджету Сєвєродонецької міської територіальної громади на 2021 рік"</t>
  </si>
  <si>
    <t>52_АГ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</si>
</sst>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0" xfId="0" quotePrefix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2"/>
  <sheetViews>
    <sheetView tabSelected="1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">
      <c r="AO3" s="48" t="s">
        <v>76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O4" s="50" t="s">
        <v>77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0">
        <v>44476</v>
      </c>
      <c r="AP7" s="59"/>
      <c r="AQ7" s="59"/>
      <c r="AR7" s="59"/>
      <c r="AS7" s="59"/>
      <c r="AT7" s="59"/>
      <c r="AU7" s="59"/>
      <c r="AV7" s="8" t="s">
        <v>63</v>
      </c>
      <c r="AW7" s="61" t="s">
        <v>109</v>
      </c>
      <c r="AX7" s="59"/>
      <c r="AY7" s="59"/>
      <c r="AZ7" s="59"/>
      <c r="BA7" s="59"/>
      <c r="BB7" s="59"/>
      <c r="BC7" s="59"/>
      <c r="BD7" s="59"/>
      <c r="BE7" s="59"/>
      <c r="BF7" s="59"/>
      <c r="BG7" s="8"/>
      <c r="BH7" s="8"/>
      <c r="BI7" s="8"/>
      <c r="BJ7" s="8"/>
      <c r="BK7" s="8"/>
      <c r="BL7" s="8"/>
    </row>
    <row r="8" spans="1:7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ht="15.75" customHeight="1" x14ac:dyDescent="0.2">
      <c r="A9" s="62" t="s">
        <v>21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77" ht="15.75" customHeight="1" x14ac:dyDescent="0.2">
      <c r="A10" s="62" t="s">
        <v>86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customFormat="1" ht="28.5" customHeight="1" x14ac:dyDescent="0.2">
      <c r="A12" s="12" t="s">
        <v>53</v>
      </c>
      <c r="B12" s="56" t="s">
        <v>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3"/>
      <c r="N12" s="58" t="s">
        <v>77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14"/>
      <c r="AU12" s="56" t="s">
        <v>83</v>
      </c>
      <c r="AV12" s="57"/>
      <c r="AW12" s="57"/>
      <c r="AX12" s="57"/>
      <c r="AY12" s="57"/>
      <c r="AZ12" s="57"/>
      <c r="BA12" s="57"/>
      <c r="BB12" s="57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customFormat="1" ht="24" customHeight="1" x14ac:dyDescent="0.2">
      <c r="A13" s="15"/>
      <c r="B13" s="54" t="s">
        <v>56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5"/>
      <c r="N13" s="55" t="s">
        <v>62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15"/>
      <c r="AU13" s="54" t="s">
        <v>55</v>
      </c>
      <c r="AV13" s="54"/>
      <c r="AW13" s="54"/>
      <c r="AX13" s="54"/>
      <c r="AY13" s="54"/>
      <c r="AZ13" s="54"/>
      <c r="BA13" s="54"/>
      <c r="BB13" s="54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6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7"/>
      <c r="BG14" s="17"/>
      <c r="BH14" s="17"/>
      <c r="BI14" s="17"/>
      <c r="BJ14" s="17"/>
      <c r="BK14" s="17"/>
      <c r="BL14" s="17"/>
    </row>
    <row r="15" spans="1:77" customFormat="1" ht="28.5" customHeight="1" x14ac:dyDescent="0.2">
      <c r="A15" s="18" t="s">
        <v>4</v>
      </c>
      <c r="B15" s="56" t="s">
        <v>88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3"/>
      <c r="N15" s="58" t="s">
        <v>87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14"/>
      <c r="AU15" s="56" t="s">
        <v>83</v>
      </c>
      <c r="AV15" s="57"/>
      <c r="AW15" s="57"/>
      <c r="AX15" s="57"/>
      <c r="AY15" s="57"/>
      <c r="AZ15" s="57"/>
      <c r="BA15" s="57"/>
      <c r="BB15" s="57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5"/>
      <c r="BN15" s="5"/>
      <c r="BO15" s="5"/>
      <c r="BP15" s="3"/>
      <c r="BQ15" s="3"/>
      <c r="BR15" s="3"/>
      <c r="BS15" s="3"/>
      <c r="BT15" s="3"/>
      <c r="BU15" s="3"/>
      <c r="BV15" s="3"/>
      <c r="BW15" s="3"/>
    </row>
    <row r="16" spans="1:77" customFormat="1" ht="24" customHeight="1" x14ac:dyDescent="0.2">
      <c r="A16" s="21"/>
      <c r="B16" s="54" t="s">
        <v>56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5"/>
      <c r="N16" s="55" t="s">
        <v>61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15"/>
      <c r="AU16" s="54" t="s">
        <v>55</v>
      </c>
      <c r="AV16" s="54"/>
      <c r="AW16" s="54"/>
      <c r="AX16" s="54"/>
      <c r="AY16" s="54"/>
      <c r="AZ16" s="54"/>
      <c r="BA16" s="54"/>
      <c r="BB16" s="54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9" customFormat="1" ht="6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customFormat="1" ht="14.25" customHeight="1" x14ac:dyDescent="0.2">
      <c r="A18" s="12" t="s">
        <v>54</v>
      </c>
      <c r="B18" s="56" t="s">
        <v>103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6"/>
      <c r="N18" s="56" t="s">
        <v>105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9"/>
      <c r="AA18" s="56" t="s">
        <v>106</v>
      </c>
      <c r="AB18" s="57"/>
      <c r="AC18" s="57"/>
      <c r="AD18" s="57"/>
      <c r="AE18" s="57"/>
      <c r="AF18" s="57"/>
      <c r="AG18" s="57"/>
      <c r="AH18" s="57"/>
      <c r="AI18" s="57"/>
      <c r="AJ18" s="19"/>
      <c r="AK18" s="65" t="s">
        <v>104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19"/>
      <c r="BE18" s="56" t="s">
        <v>84</v>
      </c>
      <c r="BF18" s="57"/>
      <c r="BG18" s="57"/>
      <c r="BH18" s="57"/>
      <c r="BI18" s="57"/>
      <c r="BJ18" s="57"/>
      <c r="BK18" s="57"/>
      <c r="BL18" s="57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customFormat="1" ht="25.5" customHeight="1" x14ac:dyDescent="0.2">
      <c r="A19" s="16"/>
      <c r="B19" s="54" t="s">
        <v>56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6"/>
      <c r="N19" s="54" t="s">
        <v>57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2"/>
      <c r="AA19" s="63" t="s">
        <v>58</v>
      </c>
      <c r="AB19" s="63"/>
      <c r="AC19" s="63"/>
      <c r="AD19" s="63"/>
      <c r="AE19" s="63"/>
      <c r="AF19" s="63"/>
      <c r="AG19" s="63"/>
      <c r="AH19" s="63"/>
      <c r="AI19" s="63"/>
      <c r="AJ19" s="22"/>
      <c r="AK19" s="64" t="s">
        <v>59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2"/>
      <c r="BE19" s="54" t="s">
        <v>60</v>
      </c>
      <c r="BF19" s="54"/>
      <c r="BG19" s="54"/>
      <c r="BH19" s="54"/>
      <c r="BI19" s="54"/>
      <c r="BJ19" s="54"/>
      <c r="BK19" s="54"/>
      <c r="BL19" s="5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6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19.5" customHeight="1" x14ac:dyDescent="0.2">
      <c r="A21" s="75" t="s">
        <v>50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>AS21+I22</f>
        <v>5851615.3699999992</v>
      </c>
      <c r="V21" s="76"/>
      <c r="W21" s="76"/>
      <c r="X21" s="76"/>
      <c r="Y21" s="76"/>
      <c r="Z21" s="76"/>
      <c r="AA21" s="76"/>
      <c r="AB21" s="76"/>
      <c r="AC21" s="76"/>
      <c r="AD21" s="76"/>
      <c r="AE21" s="77" t="s">
        <v>51</v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6">
        <f>1003074+49500</f>
        <v>1052574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69" t="s">
        <v>23</v>
      </c>
      <c r="BE21" s="69"/>
      <c r="BF21" s="69"/>
      <c r="BG21" s="69"/>
      <c r="BH21" s="69"/>
      <c r="BI21" s="69"/>
      <c r="BJ21" s="69"/>
      <c r="BK21" s="69"/>
      <c r="BL21" s="69"/>
    </row>
    <row r="22" spans="1:79" ht="19.5" customHeight="1" x14ac:dyDescent="0.2">
      <c r="A22" s="69" t="s">
        <v>22</v>
      </c>
      <c r="B22" s="69"/>
      <c r="C22" s="69"/>
      <c r="D22" s="69"/>
      <c r="E22" s="69"/>
      <c r="F22" s="69"/>
      <c r="G22" s="69"/>
      <c r="H22" s="69"/>
      <c r="I22" s="76">
        <f>4568444.35+230597.02</f>
        <v>4799041.3699999992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69" t="s">
        <v>24</v>
      </c>
      <c r="U22" s="69"/>
      <c r="V22" s="69"/>
      <c r="W22" s="69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7"/>
      <c r="BE22" s="27"/>
      <c r="BF22" s="27"/>
      <c r="BG22" s="27"/>
      <c r="BH22" s="27"/>
      <c r="BI22" s="27"/>
      <c r="BJ22" s="24"/>
      <c r="BK22" s="24"/>
      <c r="BL22" s="24"/>
    </row>
    <row r="23" spans="1:79" ht="8.25" customHeight="1" x14ac:dyDescent="0.2">
      <c r="A23" s="28"/>
      <c r="B23" s="28"/>
      <c r="C23" s="28"/>
      <c r="D23" s="28"/>
      <c r="E23" s="28"/>
      <c r="F23" s="28"/>
      <c r="G23" s="28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8"/>
      <c r="U23" s="28"/>
      <c r="V23" s="28"/>
      <c r="W23" s="2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5.75" customHeight="1" x14ac:dyDescent="0.2">
      <c r="A24" s="66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269.25" customHeight="1" x14ac:dyDescent="0.2">
      <c r="A25" s="67" t="s">
        <v>107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27.75" customHeight="1" x14ac:dyDescent="0.2">
      <c r="A26" s="78" t="s">
        <v>108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5.75" customHeight="1" x14ac:dyDescent="0.2">
      <c r="A27" s="69" t="s">
        <v>36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27.75" customHeight="1" x14ac:dyDescent="0.2">
      <c r="A28" s="70" t="s">
        <v>28</v>
      </c>
      <c r="B28" s="70"/>
      <c r="C28" s="70"/>
      <c r="D28" s="70"/>
      <c r="E28" s="70"/>
      <c r="F28" s="70"/>
      <c r="G28" s="71" t="s">
        <v>40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9" ht="15.75" hidden="1" x14ac:dyDescent="0.2">
      <c r="A29" s="74">
        <v>1</v>
      </c>
      <c r="B29" s="74"/>
      <c r="C29" s="74"/>
      <c r="D29" s="74"/>
      <c r="E29" s="74"/>
      <c r="F29" s="74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0.5" hidden="1" customHeight="1" x14ac:dyDescent="0.2">
      <c r="A30" s="79" t="s">
        <v>33</v>
      </c>
      <c r="B30" s="79"/>
      <c r="C30" s="79"/>
      <c r="D30" s="79"/>
      <c r="E30" s="79"/>
      <c r="F30" s="79"/>
      <c r="G30" s="80" t="s">
        <v>7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49</v>
      </c>
    </row>
    <row r="31" spans="1:79" ht="12.75" customHeight="1" x14ac:dyDescent="0.2">
      <c r="A31" s="79">
        <v>1</v>
      </c>
      <c r="B31" s="79"/>
      <c r="C31" s="79"/>
      <c r="D31" s="79"/>
      <c r="E31" s="79"/>
      <c r="F31" s="79"/>
      <c r="G31" s="83" t="s">
        <v>89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69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79" ht="15.95" customHeight="1" x14ac:dyDescent="0.2">
      <c r="A34" s="86" t="s">
        <v>90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2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5.75" customHeight="1" x14ac:dyDescent="0.2">
      <c r="A36" s="69" t="s">
        <v>39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27.75" customHeight="1" x14ac:dyDescent="0.2">
      <c r="A37" s="70" t="s">
        <v>28</v>
      </c>
      <c r="B37" s="70"/>
      <c r="C37" s="70"/>
      <c r="D37" s="70"/>
      <c r="E37" s="70"/>
      <c r="F37" s="70"/>
      <c r="G37" s="71" t="s">
        <v>25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79" ht="15.75" hidden="1" x14ac:dyDescent="0.2">
      <c r="A38" s="74">
        <v>1</v>
      </c>
      <c r="B38" s="74"/>
      <c r="C38" s="74"/>
      <c r="D38" s="74"/>
      <c r="E38" s="74"/>
      <c r="F38" s="74"/>
      <c r="G38" s="71">
        <v>2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0.5" hidden="1" customHeight="1" x14ac:dyDescent="0.2">
      <c r="A39" s="79" t="s">
        <v>6</v>
      </c>
      <c r="B39" s="79"/>
      <c r="C39" s="79"/>
      <c r="D39" s="79"/>
      <c r="E39" s="79"/>
      <c r="F39" s="79"/>
      <c r="G39" s="80" t="s">
        <v>7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11</v>
      </c>
    </row>
    <row r="40" spans="1:79" ht="12.75" customHeight="1" x14ac:dyDescent="0.2">
      <c r="A40" s="79">
        <v>1</v>
      </c>
      <c r="B40" s="79"/>
      <c r="C40" s="79"/>
      <c r="D40" s="79"/>
      <c r="E40" s="79"/>
      <c r="F40" s="79"/>
      <c r="G40" s="83" t="s">
        <v>90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79" ht="15.75" customHeight="1" x14ac:dyDescent="0.2">
      <c r="A42" s="69" t="s">
        <v>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 x14ac:dyDescent="0.2">
      <c r="A43" s="87" t="s">
        <v>85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34"/>
      <c r="BB43" s="34"/>
      <c r="BC43" s="34"/>
      <c r="BD43" s="34"/>
      <c r="BE43" s="34"/>
      <c r="BF43" s="34"/>
      <c r="BG43" s="34"/>
      <c r="BH43" s="34"/>
      <c r="BI43" s="35"/>
      <c r="BJ43" s="35"/>
      <c r="BK43" s="35"/>
      <c r="BL43" s="35"/>
    </row>
    <row r="44" spans="1:79" ht="15.95" customHeight="1" x14ac:dyDescent="0.2">
      <c r="A44" s="74" t="s">
        <v>28</v>
      </c>
      <c r="B44" s="74"/>
      <c r="C44" s="74"/>
      <c r="D44" s="88" t="s">
        <v>26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74" t="s">
        <v>29</v>
      </c>
      <c r="AD44" s="74"/>
      <c r="AE44" s="74"/>
      <c r="AF44" s="74"/>
      <c r="AG44" s="74"/>
      <c r="AH44" s="74"/>
      <c r="AI44" s="74"/>
      <c r="AJ44" s="74"/>
      <c r="AK44" s="74" t="s">
        <v>30</v>
      </c>
      <c r="AL44" s="74"/>
      <c r="AM44" s="74"/>
      <c r="AN44" s="74"/>
      <c r="AO44" s="74"/>
      <c r="AP44" s="74"/>
      <c r="AQ44" s="74"/>
      <c r="AR44" s="74"/>
      <c r="AS44" s="74" t="s">
        <v>27</v>
      </c>
      <c r="AT44" s="74"/>
      <c r="AU44" s="74"/>
      <c r="AV44" s="74"/>
      <c r="AW44" s="74"/>
      <c r="AX44" s="74"/>
      <c r="AY44" s="74"/>
      <c r="AZ44" s="74"/>
      <c r="BA44" s="36"/>
      <c r="BB44" s="36"/>
      <c r="BC44" s="36"/>
      <c r="BD44" s="36"/>
      <c r="BE44" s="36"/>
      <c r="BF44" s="36"/>
      <c r="BG44" s="36"/>
      <c r="BH44" s="36"/>
      <c r="BI44" s="8"/>
      <c r="BJ44" s="8"/>
      <c r="BK44" s="8"/>
      <c r="BL44" s="8"/>
    </row>
    <row r="45" spans="1:79" ht="29.1" customHeight="1" x14ac:dyDescent="0.2">
      <c r="A45" s="74"/>
      <c r="B45" s="74"/>
      <c r="C45" s="74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15.75" x14ac:dyDescent="0.2">
      <c r="A46" s="74">
        <v>1</v>
      </c>
      <c r="B46" s="74"/>
      <c r="C46" s="74"/>
      <c r="D46" s="94">
        <v>2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4">
        <v>3</v>
      </c>
      <c r="AD46" s="74"/>
      <c r="AE46" s="74"/>
      <c r="AF46" s="74"/>
      <c r="AG46" s="74"/>
      <c r="AH46" s="74"/>
      <c r="AI46" s="74"/>
      <c r="AJ46" s="74"/>
      <c r="AK46" s="74">
        <v>4</v>
      </c>
      <c r="AL46" s="74"/>
      <c r="AM46" s="74"/>
      <c r="AN46" s="74"/>
      <c r="AO46" s="74"/>
      <c r="AP46" s="74"/>
      <c r="AQ46" s="74"/>
      <c r="AR46" s="74"/>
      <c r="AS46" s="74">
        <v>5</v>
      </c>
      <c r="AT46" s="74"/>
      <c r="AU46" s="74"/>
      <c r="AV46" s="74"/>
      <c r="AW46" s="74"/>
      <c r="AX46" s="74"/>
      <c r="AY46" s="74"/>
      <c r="AZ46" s="74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s="2" customFormat="1" ht="12.75" hidden="1" customHeight="1" x14ac:dyDescent="0.2">
      <c r="A47" s="79" t="s">
        <v>6</v>
      </c>
      <c r="B47" s="79"/>
      <c r="C47" s="79"/>
      <c r="D47" s="97" t="s">
        <v>7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00" t="s">
        <v>8</v>
      </c>
      <c r="AD47" s="100"/>
      <c r="AE47" s="100"/>
      <c r="AF47" s="100"/>
      <c r="AG47" s="100"/>
      <c r="AH47" s="100"/>
      <c r="AI47" s="100"/>
      <c r="AJ47" s="100"/>
      <c r="AK47" s="100" t="s">
        <v>9</v>
      </c>
      <c r="AL47" s="100"/>
      <c r="AM47" s="100"/>
      <c r="AN47" s="100"/>
      <c r="AO47" s="100"/>
      <c r="AP47" s="100"/>
      <c r="AQ47" s="100"/>
      <c r="AR47" s="100"/>
      <c r="AS47" s="101" t="s">
        <v>10</v>
      </c>
      <c r="AT47" s="100"/>
      <c r="AU47" s="100"/>
      <c r="AV47" s="100"/>
      <c r="AW47" s="100"/>
      <c r="AX47" s="100"/>
      <c r="AY47" s="100"/>
      <c r="AZ47" s="100"/>
      <c r="BA47" s="37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  <c r="CA47" s="2" t="s">
        <v>13</v>
      </c>
    </row>
    <row r="48" spans="1:79" ht="25.5" customHeight="1" x14ac:dyDescent="0.2">
      <c r="A48" s="79">
        <v>1</v>
      </c>
      <c r="B48" s="79"/>
      <c r="C48" s="79"/>
      <c r="D48" s="83" t="s">
        <v>90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102">
        <f>AS21</f>
        <v>1052574</v>
      </c>
      <c r="AD48" s="102"/>
      <c r="AE48" s="102"/>
      <c r="AF48" s="102"/>
      <c r="AG48" s="102"/>
      <c r="AH48" s="102"/>
      <c r="AI48" s="102"/>
      <c r="AJ48" s="102"/>
      <c r="AK48" s="102">
        <f>I22</f>
        <v>4799041.3699999992</v>
      </c>
      <c r="AL48" s="102"/>
      <c r="AM48" s="102"/>
      <c r="AN48" s="102"/>
      <c r="AO48" s="102"/>
      <c r="AP48" s="102"/>
      <c r="AQ48" s="102"/>
      <c r="AR48" s="102"/>
      <c r="AS48" s="102">
        <f>AC48+AK48</f>
        <v>5851615.3699999992</v>
      </c>
      <c r="AT48" s="102"/>
      <c r="AU48" s="102"/>
      <c r="AV48" s="102"/>
      <c r="AW48" s="102"/>
      <c r="AX48" s="102"/>
      <c r="AY48" s="102"/>
      <c r="AZ48" s="102"/>
      <c r="BA48" s="40"/>
      <c r="BB48" s="40"/>
      <c r="BC48" s="40"/>
      <c r="BD48" s="40"/>
      <c r="BE48" s="40"/>
      <c r="BF48" s="40"/>
      <c r="BG48" s="40"/>
      <c r="BH48" s="40"/>
      <c r="BI48" s="8"/>
      <c r="BJ48" s="8"/>
      <c r="BK48" s="8"/>
      <c r="BL48" s="8"/>
      <c r="CA48" s="1" t="s">
        <v>14</v>
      </c>
    </row>
    <row r="49" spans="1:79" s="2" customFormat="1" x14ac:dyDescent="0.2">
      <c r="A49" s="103"/>
      <c r="B49" s="103"/>
      <c r="C49" s="103"/>
      <c r="D49" s="104" t="s">
        <v>64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07">
        <f>AC48</f>
        <v>1052574</v>
      </c>
      <c r="AD49" s="107"/>
      <c r="AE49" s="107"/>
      <c r="AF49" s="107"/>
      <c r="AG49" s="107"/>
      <c r="AH49" s="107"/>
      <c r="AI49" s="107"/>
      <c r="AJ49" s="107"/>
      <c r="AK49" s="107">
        <f>AK48</f>
        <v>4799041.3699999992</v>
      </c>
      <c r="AL49" s="107"/>
      <c r="AM49" s="107"/>
      <c r="AN49" s="107"/>
      <c r="AO49" s="107"/>
      <c r="AP49" s="107"/>
      <c r="AQ49" s="107"/>
      <c r="AR49" s="107"/>
      <c r="AS49" s="107">
        <f>AC49+AK49</f>
        <v>5851615.3699999992</v>
      </c>
      <c r="AT49" s="107"/>
      <c r="AU49" s="107"/>
      <c r="AV49" s="107"/>
      <c r="AW49" s="107"/>
      <c r="AX49" s="107"/>
      <c r="AY49" s="107"/>
      <c r="AZ49" s="107"/>
      <c r="BA49" s="41"/>
      <c r="BB49" s="41"/>
      <c r="BC49" s="41"/>
      <c r="BD49" s="41"/>
      <c r="BE49" s="41"/>
      <c r="BF49" s="41"/>
      <c r="BG49" s="41"/>
      <c r="BH49" s="41"/>
      <c r="BI49" s="39"/>
      <c r="BJ49" s="39"/>
      <c r="BK49" s="39"/>
      <c r="BL49" s="39"/>
    </row>
    <row r="50" spans="1:79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79" ht="15.75" customHeight="1" x14ac:dyDescent="0.2">
      <c r="A51" s="66" t="s">
        <v>42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79" ht="15" customHeight="1" x14ac:dyDescent="0.2">
      <c r="A52" s="87" t="s">
        <v>85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79" ht="15.95" customHeight="1" x14ac:dyDescent="0.2">
      <c r="A53" s="74" t="s">
        <v>28</v>
      </c>
      <c r="B53" s="74"/>
      <c r="C53" s="74"/>
      <c r="D53" s="88" t="s">
        <v>34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4" t="s">
        <v>29</v>
      </c>
      <c r="AC53" s="74"/>
      <c r="AD53" s="74"/>
      <c r="AE53" s="74"/>
      <c r="AF53" s="74"/>
      <c r="AG53" s="74"/>
      <c r="AH53" s="74"/>
      <c r="AI53" s="74"/>
      <c r="AJ53" s="74" t="s">
        <v>30</v>
      </c>
      <c r="AK53" s="74"/>
      <c r="AL53" s="74"/>
      <c r="AM53" s="74"/>
      <c r="AN53" s="74"/>
      <c r="AO53" s="74"/>
      <c r="AP53" s="74"/>
      <c r="AQ53" s="74"/>
      <c r="AR53" s="74" t="s">
        <v>27</v>
      </c>
      <c r="AS53" s="74"/>
      <c r="AT53" s="74"/>
      <c r="AU53" s="74"/>
      <c r="AV53" s="74"/>
      <c r="AW53" s="74"/>
      <c r="AX53" s="74"/>
      <c r="AY53" s="74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29.1" customHeight="1" x14ac:dyDescent="0.2">
      <c r="A54" s="74"/>
      <c r="B54" s="74"/>
      <c r="C54" s="74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5.75" customHeight="1" x14ac:dyDescent="0.2">
      <c r="A55" s="74">
        <v>1</v>
      </c>
      <c r="B55" s="74"/>
      <c r="C55" s="74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4">
        <v>3</v>
      </c>
      <c r="AC55" s="74"/>
      <c r="AD55" s="74"/>
      <c r="AE55" s="74"/>
      <c r="AF55" s="74"/>
      <c r="AG55" s="74"/>
      <c r="AH55" s="74"/>
      <c r="AI55" s="74"/>
      <c r="AJ55" s="74">
        <v>4</v>
      </c>
      <c r="AK55" s="74"/>
      <c r="AL55" s="74"/>
      <c r="AM55" s="74"/>
      <c r="AN55" s="74"/>
      <c r="AO55" s="74"/>
      <c r="AP55" s="74"/>
      <c r="AQ55" s="74"/>
      <c r="AR55" s="74">
        <v>5</v>
      </c>
      <c r="AS55" s="74"/>
      <c r="AT55" s="74"/>
      <c r="AU55" s="74"/>
      <c r="AV55" s="74"/>
      <c r="AW55" s="74"/>
      <c r="AX55" s="74"/>
      <c r="AY55" s="74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2.75" hidden="1" customHeight="1" x14ac:dyDescent="0.2">
      <c r="A56" s="79" t="s">
        <v>6</v>
      </c>
      <c r="B56" s="79"/>
      <c r="C56" s="79"/>
      <c r="D56" s="80" t="s">
        <v>7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100" t="s">
        <v>8</v>
      </c>
      <c r="AC56" s="100"/>
      <c r="AD56" s="100"/>
      <c r="AE56" s="100"/>
      <c r="AF56" s="100"/>
      <c r="AG56" s="100"/>
      <c r="AH56" s="100"/>
      <c r="AI56" s="100"/>
      <c r="AJ56" s="100" t="s">
        <v>9</v>
      </c>
      <c r="AK56" s="100"/>
      <c r="AL56" s="100"/>
      <c r="AM56" s="100"/>
      <c r="AN56" s="100"/>
      <c r="AO56" s="100"/>
      <c r="AP56" s="100"/>
      <c r="AQ56" s="100"/>
      <c r="AR56" s="100" t="s">
        <v>10</v>
      </c>
      <c r="AS56" s="100"/>
      <c r="AT56" s="100"/>
      <c r="AU56" s="100"/>
      <c r="AV56" s="100"/>
      <c r="AW56" s="100"/>
      <c r="AX56" s="100"/>
      <c r="AY56" s="100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CA56" s="1" t="s">
        <v>15</v>
      </c>
    </row>
    <row r="57" spans="1:79" s="2" customFormat="1" ht="12.75" customHeight="1" x14ac:dyDescent="0.2">
      <c r="A57" s="103"/>
      <c r="B57" s="103"/>
      <c r="C57" s="103"/>
      <c r="D57" s="108" t="s">
        <v>27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>
        <f>AB57+AJ57</f>
        <v>0</v>
      </c>
      <c r="AS57" s="107"/>
      <c r="AT57" s="107"/>
      <c r="AU57" s="107"/>
      <c r="AV57" s="107"/>
      <c r="AW57" s="107"/>
      <c r="AX57" s="107"/>
      <c r="AY57" s="107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CA57" s="2" t="s">
        <v>16</v>
      </c>
    </row>
    <row r="58" spans="1:7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79" ht="15.75" customHeight="1" x14ac:dyDescent="0.2">
      <c r="A59" s="69" t="s">
        <v>43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30" customHeight="1" x14ac:dyDescent="0.2">
      <c r="A60" s="74" t="s">
        <v>28</v>
      </c>
      <c r="B60" s="74"/>
      <c r="C60" s="74"/>
      <c r="D60" s="74"/>
      <c r="E60" s="74"/>
      <c r="F60" s="74"/>
      <c r="G60" s="94" t="s">
        <v>44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4" t="s">
        <v>2</v>
      </c>
      <c r="AA60" s="74"/>
      <c r="AB60" s="74"/>
      <c r="AC60" s="74"/>
      <c r="AD60" s="74"/>
      <c r="AE60" s="74" t="s">
        <v>1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94" t="s">
        <v>29</v>
      </c>
      <c r="AP60" s="95"/>
      <c r="AQ60" s="95"/>
      <c r="AR60" s="95"/>
      <c r="AS60" s="95"/>
      <c r="AT60" s="95"/>
      <c r="AU60" s="95"/>
      <c r="AV60" s="96"/>
      <c r="AW60" s="94" t="s">
        <v>30</v>
      </c>
      <c r="AX60" s="95"/>
      <c r="AY60" s="95"/>
      <c r="AZ60" s="95"/>
      <c r="BA60" s="95"/>
      <c r="BB60" s="95"/>
      <c r="BC60" s="95"/>
      <c r="BD60" s="96"/>
      <c r="BE60" s="94" t="s">
        <v>27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74">
        <v>1</v>
      </c>
      <c r="B61" s="74"/>
      <c r="C61" s="74"/>
      <c r="D61" s="74"/>
      <c r="E61" s="74"/>
      <c r="F61" s="74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4">
        <v>3</v>
      </c>
      <c r="AA61" s="74"/>
      <c r="AB61" s="74"/>
      <c r="AC61" s="74"/>
      <c r="AD61" s="74"/>
      <c r="AE61" s="74">
        <v>4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74">
        <v>5</v>
      </c>
      <c r="AP61" s="74"/>
      <c r="AQ61" s="74"/>
      <c r="AR61" s="74"/>
      <c r="AS61" s="74"/>
      <c r="AT61" s="74"/>
      <c r="AU61" s="74"/>
      <c r="AV61" s="74"/>
      <c r="AW61" s="74">
        <v>6</v>
      </c>
      <c r="AX61" s="74"/>
      <c r="AY61" s="74"/>
      <c r="AZ61" s="74"/>
      <c r="BA61" s="74"/>
      <c r="BB61" s="74"/>
      <c r="BC61" s="74"/>
      <c r="BD61" s="74"/>
      <c r="BE61" s="74">
        <v>7</v>
      </c>
      <c r="BF61" s="74"/>
      <c r="BG61" s="74"/>
      <c r="BH61" s="74"/>
      <c r="BI61" s="74"/>
      <c r="BJ61" s="74"/>
      <c r="BK61" s="74"/>
      <c r="BL61" s="74"/>
    </row>
    <row r="62" spans="1:79" ht="12.75" hidden="1" customHeight="1" x14ac:dyDescent="0.2">
      <c r="A62" s="79" t="s">
        <v>33</v>
      </c>
      <c r="B62" s="79"/>
      <c r="C62" s="79"/>
      <c r="D62" s="79"/>
      <c r="E62" s="79"/>
      <c r="F62" s="79"/>
      <c r="G62" s="80" t="s">
        <v>7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79" t="s">
        <v>19</v>
      </c>
      <c r="AA62" s="79"/>
      <c r="AB62" s="79"/>
      <c r="AC62" s="79"/>
      <c r="AD62" s="79"/>
      <c r="AE62" s="111" t="s">
        <v>32</v>
      </c>
      <c r="AF62" s="111"/>
      <c r="AG62" s="111"/>
      <c r="AH62" s="111"/>
      <c r="AI62" s="111"/>
      <c r="AJ62" s="111"/>
      <c r="AK62" s="111"/>
      <c r="AL62" s="111"/>
      <c r="AM62" s="111"/>
      <c r="AN62" s="80"/>
      <c r="AO62" s="100" t="s">
        <v>8</v>
      </c>
      <c r="AP62" s="100"/>
      <c r="AQ62" s="100"/>
      <c r="AR62" s="100"/>
      <c r="AS62" s="100"/>
      <c r="AT62" s="100"/>
      <c r="AU62" s="100"/>
      <c r="AV62" s="100"/>
      <c r="AW62" s="100" t="s">
        <v>31</v>
      </c>
      <c r="AX62" s="100"/>
      <c r="AY62" s="100"/>
      <c r="AZ62" s="100"/>
      <c r="BA62" s="100"/>
      <c r="BB62" s="100"/>
      <c r="BC62" s="100"/>
      <c r="BD62" s="100"/>
      <c r="BE62" s="100" t="s">
        <v>10</v>
      </c>
      <c r="BF62" s="100"/>
      <c r="BG62" s="100"/>
      <c r="BH62" s="100"/>
      <c r="BI62" s="100"/>
      <c r="BJ62" s="100"/>
      <c r="BK62" s="100"/>
      <c r="BL62" s="100"/>
      <c r="CA62" s="1" t="s">
        <v>17</v>
      </c>
    </row>
    <row r="63" spans="1:79" s="2" customFormat="1" ht="12.75" customHeight="1" x14ac:dyDescent="0.2">
      <c r="A63" s="103">
        <v>0</v>
      </c>
      <c r="B63" s="103"/>
      <c r="C63" s="103"/>
      <c r="D63" s="103"/>
      <c r="E63" s="103"/>
      <c r="F63" s="103"/>
      <c r="G63" s="121" t="s">
        <v>65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124"/>
      <c r="AA63" s="124"/>
      <c r="AB63" s="124"/>
      <c r="AC63" s="124"/>
      <c r="AD63" s="124"/>
      <c r="AE63" s="125"/>
      <c r="AF63" s="125"/>
      <c r="AG63" s="125"/>
      <c r="AH63" s="125"/>
      <c r="AI63" s="125"/>
      <c r="AJ63" s="125"/>
      <c r="AK63" s="125"/>
      <c r="AL63" s="125"/>
      <c r="AM63" s="125"/>
      <c r="AN63" s="108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CA63" s="2" t="s">
        <v>18</v>
      </c>
    </row>
    <row r="64" spans="1:79" ht="25.5" customHeight="1" x14ac:dyDescent="0.2">
      <c r="A64" s="79">
        <v>1</v>
      </c>
      <c r="B64" s="79"/>
      <c r="C64" s="79"/>
      <c r="D64" s="79"/>
      <c r="E64" s="79"/>
      <c r="F64" s="79"/>
      <c r="G64" s="126" t="s">
        <v>67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101" t="s">
        <v>68</v>
      </c>
      <c r="AA64" s="101"/>
      <c r="AB64" s="101"/>
      <c r="AC64" s="101"/>
      <c r="AD64" s="101"/>
      <c r="AE64" s="126" t="s">
        <v>69</v>
      </c>
      <c r="AF64" s="127"/>
      <c r="AG64" s="127"/>
      <c r="AH64" s="127"/>
      <c r="AI64" s="127"/>
      <c r="AJ64" s="127"/>
      <c r="AK64" s="127"/>
      <c r="AL64" s="127"/>
      <c r="AM64" s="127"/>
      <c r="AN64" s="128"/>
      <c r="AO64" s="102">
        <v>31504.16</v>
      </c>
      <c r="AP64" s="102"/>
      <c r="AQ64" s="102"/>
      <c r="AR64" s="102"/>
      <c r="AS64" s="102"/>
      <c r="AT64" s="102"/>
      <c r="AU64" s="102"/>
      <c r="AV64" s="102"/>
      <c r="AW64" s="102">
        <v>0</v>
      </c>
      <c r="AX64" s="102"/>
      <c r="AY64" s="102"/>
      <c r="AZ64" s="102"/>
      <c r="BA64" s="102"/>
      <c r="BB64" s="102"/>
      <c r="BC64" s="102"/>
      <c r="BD64" s="102"/>
      <c r="BE64" s="102">
        <f>AO64+AW64</f>
        <v>31504.16</v>
      </c>
      <c r="BF64" s="102"/>
      <c r="BG64" s="102"/>
      <c r="BH64" s="102"/>
      <c r="BI64" s="102"/>
      <c r="BJ64" s="102"/>
      <c r="BK64" s="102"/>
      <c r="BL64" s="102"/>
    </row>
    <row r="65" spans="1:64" ht="25.5" customHeight="1" x14ac:dyDescent="0.2">
      <c r="A65" s="79">
        <v>1</v>
      </c>
      <c r="B65" s="79"/>
      <c r="C65" s="79"/>
      <c r="D65" s="79"/>
      <c r="E65" s="79"/>
      <c r="F65" s="79"/>
      <c r="G65" s="126" t="s">
        <v>91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01" t="s">
        <v>68</v>
      </c>
      <c r="AA65" s="101"/>
      <c r="AB65" s="101"/>
      <c r="AC65" s="101"/>
      <c r="AD65" s="101"/>
      <c r="AE65" s="126" t="s">
        <v>69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102">
        <v>1851.49</v>
      </c>
      <c r="AP65" s="102"/>
      <c r="AQ65" s="102"/>
      <c r="AR65" s="102"/>
      <c r="AS65" s="102"/>
      <c r="AT65" s="102"/>
      <c r="AU65" s="102"/>
      <c r="AV65" s="102"/>
      <c r="AW65" s="102">
        <v>0</v>
      </c>
      <c r="AX65" s="102"/>
      <c r="AY65" s="102"/>
      <c r="AZ65" s="102"/>
      <c r="BA65" s="102"/>
      <c r="BB65" s="102"/>
      <c r="BC65" s="102"/>
      <c r="BD65" s="102"/>
      <c r="BE65" s="102">
        <v>1851.49</v>
      </c>
      <c r="BF65" s="102"/>
      <c r="BG65" s="102"/>
      <c r="BH65" s="102"/>
      <c r="BI65" s="102"/>
      <c r="BJ65" s="102"/>
      <c r="BK65" s="102"/>
      <c r="BL65" s="102"/>
    </row>
    <row r="66" spans="1:64" ht="25.5" customHeight="1" x14ac:dyDescent="0.2">
      <c r="A66" s="79">
        <v>1</v>
      </c>
      <c r="B66" s="79"/>
      <c r="C66" s="79"/>
      <c r="D66" s="79"/>
      <c r="E66" s="79"/>
      <c r="F66" s="79"/>
      <c r="G66" s="126" t="s">
        <v>92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01" t="s">
        <v>93</v>
      </c>
      <c r="AA66" s="101"/>
      <c r="AB66" s="101"/>
      <c r="AC66" s="101"/>
      <c r="AD66" s="101"/>
      <c r="AE66" s="126" t="s">
        <v>69</v>
      </c>
      <c r="AF66" s="127"/>
      <c r="AG66" s="127"/>
      <c r="AH66" s="127"/>
      <c r="AI66" s="127"/>
      <c r="AJ66" s="127"/>
      <c r="AK66" s="127"/>
      <c r="AL66" s="127"/>
      <c r="AM66" s="127"/>
      <c r="AN66" s="128"/>
      <c r="AO66" s="102">
        <v>15350</v>
      </c>
      <c r="AP66" s="102"/>
      <c r="AQ66" s="102"/>
      <c r="AR66" s="102"/>
      <c r="AS66" s="102"/>
      <c r="AT66" s="102"/>
      <c r="AU66" s="102"/>
      <c r="AV66" s="102"/>
      <c r="AW66" s="102">
        <v>7898.19</v>
      </c>
      <c r="AX66" s="102"/>
      <c r="AY66" s="102"/>
      <c r="AZ66" s="102"/>
      <c r="BA66" s="102"/>
      <c r="BB66" s="102"/>
      <c r="BC66" s="102"/>
      <c r="BD66" s="102"/>
      <c r="BE66" s="102">
        <v>23248.19</v>
      </c>
      <c r="BF66" s="102"/>
      <c r="BG66" s="102"/>
      <c r="BH66" s="102"/>
      <c r="BI66" s="102"/>
      <c r="BJ66" s="102"/>
      <c r="BK66" s="102"/>
      <c r="BL66" s="102"/>
    </row>
    <row r="67" spans="1:64" s="2" customFormat="1" ht="12.75" customHeight="1" x14ac:dyDescent="0.2">
      <c r="A67" s="103">
        <v>0</v>
      </c>
      <c r="B67" s="103"/>
      <c r="C67" s="103"/>
      <c r="D67" s="103"/>
      <c r="E67" s="103"/>
      <c r="F67" s="103"/>
      <c r="G67" s="129" t="s">
        <v>70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124"/>
      <c r="AA67" s="124"/>
      <c r="AB67" s="124"/>
      <c r="AC67" s="124"/>
      <c r="AD67" s="124"/>
      <c r="AE67" s="129"/>
      <c r="AF67" s="130"/>
      <c r="AG67" s="130"/>
      <c r="AH67" s="130"/>
      <c r="AI67" s="130"/>
      <c r="AJ67" s="130"/>
      <c r="AK67" s="130"/>
      <c r="AL67" s="130"/>
      <c r="AM67" s="130"/>
      <c r="AN67" s="131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64" ht="25.5" customHeight="1" x14ac:dyDescent="0.2">
      <c r="A68" s="79">
        <v>2</v>
      </c>
      <c r="B68" s="79"/>
      <c r="C68" s="79"/>
      <c r="D68" s="79"/>
      <c r="E68" s="79"/>
      <c r="F68" s="79"/>
      <c r="G68" s="126" t="s">
        <v>94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01" t="s">
        <v>66</v>
      </c>
      <c r="AA68" s="101"/>
      <c r="AB68" s="101"/>
      <c r="AC68" s="101"/>
      <c r="AD68" s="101"/>
      <c r="AE68" s="126" t="s">
        <v>69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02">
        <v>21</v>
      </c>
      <c r="AP68" s="102"/>
      <c r="AQ68" s="102"/>
      <c r="AR68" s="102"/>
      <c r="AS68" s="102"/>
      <c r="AT68" s="102"/>
      <c r="AU68" s="102"/>
      <c r="AV68" s="102"/>
      <c r="AW68" s="102">
        <v>1</v>
      </c>
      <c r="AX68" s="102"/>
      <c r="AY68" s="102"/>
      <c r="AZ68" s="102"/>
      <c r="BA68" s="102"/>
      <c r="BB68" s="102"/>
      <c r="BC68" s="102"/>
      <c r="BD68" s="102"/>
      <c r="BE68" s="102">
        <f>AO68+AW68</f>
        <v>22</v>
      </c>
      <c r="BF68" s="102"/>
      <c r="BG68" s="102"/>
      <c r="BH68" s="102"/>
      <c r="BI68" s="102"/>
      <c r="BJ68" s="102"/>
      <c r="BK68" s="102"/>
      <c r="BL68" s="102"/>
    </row>
    <row r="69" spans="1:64" ht="25.5" customHeight="1" x14ac:dyDescent="0.2">
      <c r="A69" s="79">
        <v>2</v>
      </c>
      <c r="B69" s="79"/>
      <c r="C69" s="79"/>
      <c r="D69" s="79"/>
      <c r="E69" s="79"/>
      <c r="F69" s="79"/>
      <c r="G69" s="126" t="s">
        <v>95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01" t="s">
        <v>96</v>
      </c>
      <c r="AA69" s="101"/>
      <c r="AB69" s="101"/>
      <c r="AC69" s="101"/>
      <c r="AD69" s="101"/>
      <c r="AE69" s="126" t="s">
        <v>69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2">
        <v>227.23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v>227.23</v>
      </c>
      <c r="BF69" s="102"/>
      <c r="BG69" s="102"/>
      <c r="BH69" s="102"/>
      <c r="BI69" s="102"/>
      <c r="BJ69" s="102"/>
      <c r="BK69" s="102"/>
      <c r="BL69" s="102"/>
    </row>
    <row r="70" spans="1:64" ht="25.5" customHeight="1" x14ac:dyDescent="0.2">
      <c r="A70" s="79">
        <v>2</v>
      </c>
      <c r="B70" s="79"/>
      <c r="C70" s="79"/>
      <c r="D70" s="79"/>
      <c r="E70" s="79"/>
      <c r="F70" s="79"/>
      <c r="G70" s="126" t="s">
        <v>97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101" t="s">
        <v>66</v>
      </c>
      <c r="AA70" s="101"/>
      <c r="AB70" s="101"/>
      <c r="AC70" s="101"/>
      <c r="AD70" s="101"/>
      <c r="AE70" s="126" t="s">
        <v>69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32">
        <v>1</v>
      </c>
      <c r="AP70" s="132"/>
      <c r="AQ70" s="132"/>
      <c r="AR70" s="132"/>
      <c r="AS70" s="132"/>
      <c r="AT70" s="132"/>
      <c r="AU70" s="132"/>
      <c r="AV70" s="132"/>
      <c r="AW70" s="132">
        <v>1</v>
      </c>
      <c r="AX70" s="132"/>
      <c r="AY70" s="132"/>
      <c r="AZ70" s="132"/>
      <c r="BA70" s="132"/>
      <c r="BB70" s="132"/>
      <c r="BC70" s="132"/>
      <c r="BD70" s="132"/>
      <c r="BE70" s="132">
        <v>2.0099999999999998</v>
      </c>
      <c r="BF70" s="132"/>
      <c r="BG70" s="132"/>
      <c r="BH70" s="132"/>
      <c r="BI70" s="132"/>
      <c r="BJ70" s="132"/>
      <c r="BK70" s="132"/>
      <c r="BL70" s="132"/>
    </row>
    <row r="71" spans="1:64" s="2" customFormat="1" ht="12.75" customHeight="1" x14ac:dyDescent="0.2">
      <c r="A71" s="103">
        <v>0</v>
      </c>
      <c r="B71" s="103"/>
      <c r="C71" s="103"/>
      <c r="D71" s="103"/>
      <c r="E71" s="103"/>
      <c r="F71" s="103"/>
      <c r="G71" s="129" t="s">
        <v>71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124"/>
      <c r="AA71" s="124"/>
      <c r="AB71" s="124"/>
      <c r="AC71" s="124"/>
      <c r="AD71" s="124"/>
      <c r="AE71" s="129"/>
      <c r="AF71" s="130"/>
      <c r="AG71" s="130"/>
      <c r="AH71" s="130"/>
      <c r="AI71" s="130"/>
      <c r="AJ71" s="130"/>
      <c r="AK71" s="130"/>
      <c r="AL71" s="130"/>
      <c r="AM71" s="130"/>
      <c r="AN71" s="131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</row>
    <row r="72" spans="1:64" ht="25.5" customHeight="1" x14ac:dyDescent="0.2">
      <c r="A72" s="79">
        <v>3</v>
      </c>
      <c r="B72" s="79"/>
      <c r="C72" s="79"/>
      <c r="D72" s="79"/>
      <c r="E72" s="79"/>
      <c r="F72" s="79"/>
      <c r="G72" s="126" t="s">
        <v>98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01" t="s">
        <v>93</v>
      </c>
      <c r="AA72" s="101"/>
      <c r="AB72" s="101"/>
      <c r="AC72" s="101"/>
      <c r="AD72" s="101"/>
      <c r="AE72" s="126" t="s">
        <v>72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102">
        <f>AC49/AO64</f>
        <v>33.410635293878649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v>33.409999999999997</v>
      </c>
      <c r="BF72" s="102"/>
      <c r="BG72" s="102"/>
      <c r="BH72" s="102"/>
      <c r="BI72" s="102"/>
      <c r="BJ72" s="102"/>
      <c r="BK72" s="102"/>
      <c r="BL72" s="102"/>
    </row>
    <row r="73" spans="1:64" ht="12.75" customHeight="1" x14ac:dyDescent="0.2">
      <c r="A73" s="79">
        <v>3</v>
      </c>
      <c r="B73" s="79"/>
      <c r="C73" s="79"/>
      <c r="D73" s="79"/>
      <c r="E73" s="79"/>
      <c r="F73" s="79"/>
      <c r="G73" s="126" t="s">
        <v>99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101" t="s">
        <v>96</v>
      </c>
      <c r="AA73" s="101"/>
      <c r="AB73" s="101"/>
      <c r="AC73" s="101"/>
      <c r="AD73" s="101"/>
      <c r="AE73" s="126" t="s">
        <v>72</v>
      </c>
      <c r="AF73" s="127"/>
      <c r="AG73" s="127"/>
      <c r="AH73" s="127"/>
      <c r="AI73" s="127"/>
      <c r="AJ73" s="127"/>
      <c r="AK73" s="127"/>
      <c r="AL73" s="127"/>
      <c r="AM73" s="127"/>
      <c r="AN73" s="128"/>
      <c r="AO73" s="102">
        <v>0.123</v>
      </c>
      <c r="AP73" s="102"/>
      <c r="AQ73" s="102"/>
      <c r="AR73" s="102"/>
      <c r="AS73" s="102"/>
      <c r="AT73" s="102"/>
      <c r="AU73" s="102"/>
      <c r="AV73" s="102"/>
      <c r="AW73" s="102">
        <v>0</v>
      </c>
      <c r="AX73" s="102"/>
      <c r="AY73" s="102"/>
      <c r="AZ73" s="102"/>
      <c r="BA73" s="102"/>
      <c r="BB73" s="102"/>
      <c r="BC73" s="102"/>
      <c r="BD73" s="102"/>
      <c r="BE73" s="102">
        <v>0.123</v>
      </c>
      <c r="BF73" s="102"/>
      <c r="BG73" s="102"/>
      <c r="BH73" s="102"/>
      <c r="BI73" s="102"/>
      <c r="BJ73" s="102"/>
      <c r="BK73" s="102"/>
      <c r="BL73" s="102"/>
    </row>
    <row r="74" spans="1:64" ht="25.5" customHeight="1" x14ac:dyDescent="0.2">
      <c r="A74" s="79">
        <v>3</v>
      </c>
      <c r="B74" s="79"/>
      <c r="C74" s="79"/>
      <c r="D74" s="79"/>
      <c r="E74" s="79"/>
      <c r="F74" s="79"/>
      <c r="G74" s="126" t="s">
        <v>100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101" t="s">
        <v>93</v>
      </c>
      <c r="AA74" s="101"/>
      <c r="AB74" s="101"/>
      <c r="AC74" s="101"/>
      <c r="AD74" s="101"/>
      <c r="AE74" s="126" t="s">
        <v>72</v>
      </c>
      <c r="AF74" s="127"/>
      <c r="AG74" s="127"/>
      <c r="AH74" s="127"/>
      <c r="AI74" s="127"/>
      <c r="AJ74" s="127"/>
      <c r="AK74" s="127"/>
      <c r="AL74" s="127"/>
      <c r="AM74" s="127"/>
      <c r="AN74" s="128"/>
      <c r="AO74" s="102">
        <v>15350</v>
      </c>
      <c r="AP74" s="102"/>
      <c r="AQ74" s="102"/>
      <c r="AR74" s="102"/>
      <c r="AS74" s="102"/>
      <c r="AT74" s="102"/>
      <c r="AU74" s="102"/>
      <c r="AV74" s="102"/>
      <c r="AW74" s="102">
        <v>7898.19</v>
      </c>
      <c r="AX74" s="102"/>
      <c r="AY74" s="102"/>
      <c r="AZ74" s="102"/>
      <c r="BA74" s="102"/>
      <c r="BB74" s="102"/>
      <c r="BC74" s="102"/>
      <c r="BD74" s="102"/>
      <c r="BE74" s="102">
        <v>23248.19</v>
      </c>
      <c r="BF74" s="102"/>
      <c r="BG74" s="102"/>
      <c r="BH74" s="102"/>
      <c r="BI74" s="102"/>
      <c r="BJ74" s="102"/>
      <c r="BK74" s="102"/>
      <c r="BL74" s="102"/>
    </row>
    <row r="75" spans="1:64" s="2" customFormat="1" ht="12.75" customHeight="1" x14ac:dyDescent="0.2">
      <c r="A75" s="103">
        <v>0</v>
      </c>
      <c r="B75" s="103"/>
      <c r="C75" s="103"/>
      <c r="D75" s="103"/>
      <c r="E75" s="103"/>
      <c r="F75" s="103"/>
      <c r="G75" s="129" t="s">
        <v>73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24"/>
      <c r="AA75" s="124"/>
      <c r="AB75" s="124"/>
      <c r="AC75" s="124"/>
      <c r="AD75" s="124"/>
      <c r="AE75" s="129"/>
      <c r="AF75" s="130"/>
      <c r="AG75" s="130"/>
      <c r="AH75" s="130"/>
      <c r="AI75" s="130"/>
      <c r="AJ75" s="130"/>
      <c r="AK75" s="130"/>
      <c r="AL75" s="130"/>
      <c r="AM75" s="130"/>
      <c r="AN75" s="131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</row>
    <row r="76" spans="1:64" ht="38.25" customHeight="1" x14ac:dyDescent="0.2">
      <c r="A76" s="79">
        <v>4</v>
      </c>
      <c r="B76" s="79"/>
      <c r="C76" s="79"/>
      <c r="D76" s="79"/>
      <c r="E76" s="79"/>
      <c r="F76" s="79"/>
      <c r="G76" s="126" t="s">
        <v>101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01" t="s">
        <v>74</v>
      </c>
      <c r="AA76" s="101"/>
      <c r="AB76" s="101"/>
      <c r="AC76" s="101"/>
      <c r="AD76" s="101"/>
      <c r="AE76" s="126" t="s">
        <v>72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102">
        <f>AO65/AO64*100</f>
        <v>5.8769698985784737</v>
      </c>
      <c r="AP76" s="102"/>
      <c r="AQ76" s="102"/>
      <c r="AR76" s="102"/>
      <c r="AS76" s="102"/>
      <c r="AT76" s="102"/>
      <c r="AU76" s="102"/>
      <c r="AV76" s="102"/>
      <c r="AW76" s="102">
        <v>0</v>
      </c>
      <c r="AX76" s="102"/>
      <c r="AY76" s="102"/>
      <c r="AZ76" s="102"/>
      <c r="BA76" s="102"/>
      <c r="BB76" s="102"/>
      <c r="BC76" s="102"/>
      <c r="BD76" s="102"/>
      <c r="BE76" s="102">
        <v>5.88</v>
      </c>
      <c r="BF76" s="102"/>
      <c r="BG76" s="102"/>
      <c r="BH76" s="102"/>
      <c r="BI76" s="102"/>
      <c r="BJ76" s="102"/>
      <c r="BK76" s="102"/>
      <c r="BL76" s="102"/>
    </row>
    <row r="77" spans="1:64" ht="25.5" customHeight="1" x14ac:dyDescent="0.2">
      <c r="A77" s="79">
        <v>4</v>
      </c>
      <c r="B77" s="79"/>
      <c r="C77" s="79"/>
      <c r="D77" s="79"/>
      <c r="E77" s="79"/>
      <c r="F77" s="79"/>
      <c r="G77" s="126" t="s">
        <v>102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101" t="s">
        <v>74</v>
      </c>
      <c r="AA77" s="101"/>
      <c r="AB77" s="101"/>
      <c r="AC77" s="101"/>
      <c r="AD77" s="101"/>
      <c r="AE77" s="126" t="s">
        <v>72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102">
        <v>100</v>
      </c>
      <c r="AP77" s="102"/>
      <c r="AQ77" s="102"/>
      <c r="AR77" s="102"/>
      <c r="AS77" s="102"/>
      <c r="AT77" s="102"/>
      <c r="AU77" s="102"/>
      <c r="AV77" s="102"/>
      <c r="AW77" s="102">
        <v>100</v>
      </c>
      <c r="AX77" s="102"/>
      <c r="AY77" s="102"/>
      <c r="AZ77" s="102"/>
      <c r="BA77" s="102"/>
      <c r="BB77" s="102"/>
      <c r="BC77" s="102"/>
      <c r="BD77" s="102"/>
      <c r="BE77" s="102">
        <v>100</v>
      </c>
      <c r="BF77" s="102"/>
      <c r="BG77" s="102"/>
      <c r="BH77" s="102"/>
      <c r="BI77" s="102"/>
      <c r="BJ77" s="102"/>
      <c r="BK77" s="102"/>
      <c r="BL77" s="102"/>
    </row>
    <row r="78" spans="1:6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6.5" customHeight="1" x14ac:dyDescent="0.2">
      <c r="A80" s="117" t="s">
        <v>79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43"/>
      <c r="AO80" s="61" t="s">
        <v>81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8"/>
      <c r="BI80" s="8"/>
      <c r="BJ80" s="8"/>
      <c r="BK80" s="8"/>
      <c r="BL80" s="8"/>
    </row>
    <row r="81" spans="1:6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14" t="s">
        <v>5</v>
      </c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8"/>
      <c r="AO81" s="114" t="s">
        <v>52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8"/>
      <c r="BI81" s="8"/>
      <c r="BJ81" s="8"/>
      <c r="BK81" s="8"/>
      <c r="BL81" s="8"/>
    </row>
    <row r="82" spans="1:64" ht="15.75" customHeight="1" x14ac:dyDescent="0.2">
      <c r="A82" s="120" t="s">
        <v>3</v>
      </c>
      <c r="B82" s="120"/>
      <c r="C82" s="120"/>
      <c r="D82" s="120"/>
      <c r="E82" s="120"/>
      <c r="F82" s="12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3.15" customHeight="1" x14ac:dyDescent="0.2">
      <c r="A83" s="115" t="s">
        <v>78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x14ac:dyDescent="0.2">
      <c r="A84" s="116" t="s">
        <v>47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0.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75" customHeight="1" x14ac:dyDescent="0.2">
      <c r="A86" s="117" t="s">
        <v>80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43"/>
      <c r="AO86" s="61" t="s">
        <v>82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8"/>
      <c r="BI86" s="8"/>
      <c r="BJ86" s="8"/>
      <c r="BK86" s="8"/>
      <c r="BL86" s="8"/>
    </row>
    <row r="87" spans="1:6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14" t="s">
        <v>5</v>
      </c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8"/>
      <c r="AO87" s="114" t="s">
        <v>52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8"/>
      <c r="BI87" s="8"/>
      <c r="BJ87" s="8"/>
      <c r="BK87" s="8"/>
      <c r="BL87" s="8"/>
    </row>
    <row r="88" spans="1:64" x14ac:dyDescent="0.2">
      <c r="A88" s="112">
        <v>44476</v>
      </c>
      <c r="B88" s="113"/>
      <c r="C88" s="113"/>
      <c r="D88" s="113"/>
      <c r="E88" s="113"/>
      <c r="F88" s="113"/>
      <c r="G88" s="113"/>
      <c r="H88" s="113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">
      <c r="A89" s="114" t="s">
        <v>45</v>
      </c>
      <c r="B89" s="114"/>
      <c r="C89" s="114"/>
      <c r="D89" s="114"/>
      <c r="E89" s="114"/>
      <c r="F89" s="114"/>
      <c r="G89" s="114"/>
      <c r="H89" s="114"/>
      <c r="I89" s="44"/>
      <c r="J89" s="44"/>
      <c r="K89" s="44"/>
      <c r="L89" s="44"/>
      <c r="M89" s="44"/>
      <c r="N89" s="44"/>
      <c r="O89" s="44"/>
      <c r="P89" s="44"/>
      <c r="Q89" s="4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">
      <c r="A90" s="45" t="s">
        <v>46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</sheetData>
  <mergeCells count="25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0:V80"/>
    <mergeCell ref="W80:AM80"/>
    <mergeCell ref="AO80:BG80"/>
    <mergeCell ref="W81:AM81"/>
    <mergeCell ref="AO81:BG81"/>
    <mergeCell ref="A82:F8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49:C49"/>
    <mergeCell ref="D49:AB49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26:BL26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G63:L63">
    <cfRule type="cellIs" dxfId="31" priority="33" stopIfTrue="1" operator="equal">
      <formula>$G62</formula>
    </cfRule>
  </conditionalFormatting>
  <conditionalFormatting sqref="D48">
    <cfRule type="cellIs" dxfId="30" priority="34" stopIfTrue="1" operator="equal">
      <formula>$D47</formula>
    </cfRule>
  </conditionalFormatting>
  <conditionalFormatting sqref="A63:F63">
    <cfRule type="cellIs" dxfId="29" priority="35" stopIfTrue="1" operator="equal">
      <formula>0</formula>
    </cfRule>
  </conditionalFormatting>
  <conditionalFormatting sqref="D49">
    <cfRule type="cellIs" dxfId="28" priority="32" stopIfTrue="1" operator="equal">
      <formula>$D48</formula>
    </cfRule>
  </conditionalFormatting>
  <conditionalFormatting sqref="G64">
    <cfRule type="cellIs" dxfId="27" priority="29" stopIfTrue="1" operator="equal">
      <formula>$G63</formula>
    </cfRule>
  </conditionalFormatting>
  <conditionalFormatting sqref="A64:F64">
    <cfRule type="cellIs" dxfId="26" priority="30" stopIfTrue="1" operator="equal">
      <formula>0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2021-10-08T06:26:15Z</cp:lastPrinted>
  <dcterms:created xsi:type="dcterms:W3CDTF">2016-08-15T09:54:21Z</dcterms:created>
  <dcterms:modified xsi:type="dcterms:W3CDTF">2021-10-08T06:38:07Z</dcterms:modified>
</cp:coreProperties>
</file>