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517310" sheetId="1" r:id="rId1"/>
  </sheets>
  <definedNames>
    <definedName name="_xlnm.Print_Area" localSheetId="0">'КПК1517310'!$A$1:$BM$113</definedName>
  </definedNames>
  <calcPr fullCalcOnLoad="1"/>
</workbook>
</file>

<file path=xl/sharedStrings.xml><?xml version="1.0" encoding="utf-8"?>
<sst xmlns="http://schemas.openxmlformats.org/spreadsheetml/2006/main" count="167" uniqueCount="117">
  <si>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</si>
  <si>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</si>
  <si>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</si>
  <si>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</si>
  <si>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</si>
  <si>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</si>
  <si>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</si>
  <si>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</si>
  <si>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</si>
  <si>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</si>
  <si>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</si>
  <si>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</si>
  <si>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</si>
  <si>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</si>
  <si>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</si>
  <si>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</si>
  <si>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</si>
  <si>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</si>
  <si>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</si>
  <si>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</si>
  <si>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</si>
  <si>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</si>
  <si>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</si>
  <si>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</si>
  <si>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</si>
  <si>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</si>
  <si>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</si>
  <si>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</si>
  <si>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</si>
  <si>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</si>
  <si>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</si>
  <si>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</si>
  <si>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</si>
  <si>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</si>
  <si>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</si>
  <si>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</si>
  <si>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</si>
  <si>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</si>
  <si>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</si>
  <si>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</si>
  <si>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</si>
  <si>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</si>
  <si>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</si>
  <si>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</si>
  <si>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</si>
  <si>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</si>
  <si>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</si>
  <si>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</si>
  <si>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</si>
  <si>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</si>
  <si>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</si>
  <si>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</si>
  <si>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</si>
  <si>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</si>
  <si>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</si>
  <si>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</si>
  <si>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</si>
  <si>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</si>
  <si>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</si>
  <si>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</si>
  <si>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</si>
  <si>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</si>
  <si>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</si>
  <si>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</si>
  <si>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інфраструктури території міста</t>
  </si>
  <si>
    <t>Забезпечення будівництва об'єктів</t>
  </si>
  <si>
    <t>УСЬОГО</t>
  </si>
  <si>
    <t>затрат</t>
  </si>
  <si>
    <t>грн.</t>
  </si>
  <si>
    <t>кошторис</t>
  </si>
  <si>
    <t>продукту</t>
  </si>
  <si>
    <t>од.</t>
  </si>
  <si>
    <t>розпорядження керівника ВЦА</t>
  </si>
  <si>
    <t>ефективності</t>
  </si>
  <si>
    <t>розрахунок</t>
  </si>
  <si>
    <t>якості</t>
  </si>
  <si>
    <t>відс.</t>
  </si>
  <si>
    <t>1500000</t>
  </si>
  <si>
    <t>наказ</t>
  </si>
  <si>
    <t>04011443</t>
  </si>
  <si>
    <t>1252600000</t>
  </si>
  <si>
    <t>гривень</t>
  </si>
  <si>
    <t>бюджетної програми місцевого бюджету на 2021  рік</t>
  </si>
  <si>
    <t>Відділ капітального будівництва  Сєвєродонецької міської військово-цивільної адміністрації Сєвєродонецького району  Луганської області</t>
  </si>
  <si>
    <t>1510000</t>
  </si>
  <si>
    <t>0443</t>
  </si>
  <si>
    <t>Фінансове управління Сєвєродонецької міської військово-цивільної адміністрації Сєвєродонецького району  Луганської області</t>
  </si>
  <si>
    <t>Начальник відділу капітального будівництва</t>
  </si>
  <si>
    <t>Начальник фінансового управління</t>
  </si>
  <si>
    <t>Андрій ЛАРІН</t>
  </si>
  <si>
    <t>Марина БАГРІНЦЕВА</t>
  </si>
  <si>
    <t>Розпорядження керівника Сєвєродонецької міської ВЦА від 19.03.2021р. №138</t>
  </si>
  <si>
    <t>Забезпечення капітального ремонту об'єктів</t>
  </si>
  <si>
    <t>Забезпечення будівництва об’єктів</t>
  </si>
  <si>
    <t>Забезпечення реконструкції об`єктів</t>
  </si>
  <si>
    <t>Забезпечення капітального ремонту об`єктів</t>
  </si>
  <si>
    <t>Забезпечення реконструкції об'єктів</t>
  </si>
  <si>
    <t>обсяг видатків на забезпечення будівництва об'єктів</t>
  </si>
  <si>
    <t>обсяг видатків на проведення капітального ремонту об`єктів</t>
  </si>
  <si>
    <t>обсяг виатків на проведення реконструкції об'єктів</t>
  </si>
  <si>
    <t>кількість об`єктів, які планується побудувати</t>
  </si>
  <si>
    <t>кількість об`єктів, на яких планується виконати капітальний ремонт</t>
  </si>
  <si>
    <t>кількість об`єктів, на яких планується виконати реконструкцію</t>
  </si>
  <si>
    <t>середні витрати на будівництво 1  об`єкту</t>
  </si>
  <si>
    <t>середні витрати на капітальний ремонт 1 об`єкту</t>
  </si>
  <si>
    <t>середні витрати на реконструкцію 1 об`єкту</t>
  </si>
  <si>
    <t>рівень виконання робіт з будівництва</t>
  </si>
  <si>
    <t>рівень виконання робіт з капітального ремонту</t>
  </si>
  <si>
    <t>рівень виконання робіт з реконструкції</t>
  </si>
  <si>
    <t>Будівництво інших об'єктів  комунальної власності</t>
  </si>
  <si>
    <t>1517330</t>
  </si>
  <si>
    <t>Забезпечення розвитку інфраструктури об'єктів комунальної власності</t>
  </si>
  <si>
    <t>Розпорядження керівника Сєвєродонецької міської ВЦА від 06.05.2021р. №642</t>
  </si>
  <si>
    <t xml:space="preserve">Конституція України від 28 червня 1996 року зі  змінами;
Бюджетний кодекс України від 08.07.10  № 2456-VІ;
Закон України "Про Державний бюджет України на 2021 рік" №1082-IX від 15.12.2020р.;
Розпорядження керівника Сєвєродонецької міської ВЦА від 10.03.2021р. №36
</t>
  </si>
  <si>
    <t>Розпорядження керівника Сєвєродонецької міської ВЦА від 28.05.2021р. №802</t>
  </si>
  <si>
    <t>Розпорядження керівника Сєвєродонецької міської ВЦА від 16.06.2021р. №952</t>
  </si>
  <si>
    <t>Розпорядження керівника Сєвєродонецької міської ВЦА від 30.07.2021р. №1400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</si>
</sst>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85" fontId="4" fillId="0" borderId="0" xfId="0" applyNumberFormat="1" applyFont="1" applyFill="1" applyAlignment="1">
      <alignment horizontal="left" vertic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4" fontId="1" fillId="0" borderId="14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2"/>
  <sheetViews>
    <sheetView tabSelected="1" zoomScaleSheetLayoutView="100" zoomScalePageLayoutView="0" workbookViewId="0" topLeftCell="A67">
      <selection activeCell="BE16" sqref="BE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0" t="s">
        <v>35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41:64" ht="15.75" customHeight="1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117" t="s">
        <v>78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41:64" ht="31.5" customHeight="1">
      <c r="AO4" s="114" t="s">
        <v>83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41:58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41:58" ht="12.75" customHeight="1">
      <c r="AO7" s="87"/>
      <c r="AP7" s="88"/>
      <c r="AQ7" s="88"/>
      <c r="AR7" s="88"/>
      <c r="AS7" s="88"/>
      <c r="AT7" s="88"/>
      <c r="AU7" s="88"/>
      <c r="AV7" s="1" t="s">
        <v>63</v>
      </c>
      <c r="AW7" s="89"/>
      <c r="AX7" s="90"/>
      <c r="AY7" s="90"/>
      <c r="AZ7" s="90"/>
      <c r="BA7" s="90"/>
      <c r="BB7" s="90"/>
      <c r="BC7" s="90"/>
      <c r="BD7" s="90"/>
      <c r="BE7" s="90"/>
      <c r="BF7" s="90"/>
    </row>
    <row r="8" spans="41:58" ht="12.75">
      <c r="AO8" s="32"/>
      <c r="AP8" s="32"/>
      <c r="AQ8" s="32"/>
      <c r="AR8" s="32"/>
      <c r="AS8" s="32"/>
      <c r="AT8" s="32"/>
      <c r="AU8" s="32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10" spans="1:64" ht="15.75" customHeight="1">
      <c r="A10" s="79" t="s">
        <v>21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82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ht="30.75" customHeight="1">
      <c r="A13" s="20" t="s">
        <v>53</v>
      </c>
      <c r="B13" s="81" t="s">
        <v>77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29"/>
      <c r="N13" s="91" t="s">
        <v>83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30"/>
      <c r="AU13" s="81" t="s">
        <v>79</v>
      </c>
      <c r="AV13" s="82"/>
      <c r="AW13" s="82"/>
      <c r="AX13" s="82"/>
      <c r="AY13" s="82"/>
      <c r="AZ13" s="82"/>
      <c r="BA13" s="82"/>
      <c r="BB13" s="82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ht="24" customHeight="1">
      <c r="A14" s="28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28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28"/>
      <c r="AU14" s="80" t="s">
        <v>55</v>
      </c>
      <c r="AV14" s="80"/>
      <c r="AW14" s="80"/>
      <c r="AX14" s="80"/>
      <c r="AY14" s="80"/>
      <c r="AZ14" s="80"/>
      <c r="BA14" s="80"/>
      <c r="BB14" s="80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57:64" ht="12.75">
      <c r="BE15" s="24"/>
      <c r="BF15" s="24"/>
      <c r="BG15" s="24"/>
      <c r="BH15" s="24"/>
      <c r="BI15" s="24"/>
      <c r="BJ15" s="24"/>
      <c r="BK15" s="24"/>
      <c r="BL15" s="24"/>
    </row>
    <row r="16" spans="1:75" ht="28.5" customHeight="1">
      <c r="A16" s="31" t="s">
        <v>4</v>
      </c>
      <c r="B16" s="81" t="s">
        <v>84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29"/>
      <c r="N16" s="91" t="s">
        <v>83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30"/>
      <c r="AU16" s="81" t="s">
        <v>79</v>
      </c>
      <c r="AV16" s="82"/>
      <c r="AW16" s="82"/>
      <c r="AX16" s="82"/>
      <c r="AY16" s="82"/>
      <c r="AZ16" s="82"/>
      <c r="BA16" s="82"/>
      <c r="BB16" s="82"/>
      <c r="BC16" s="21"/>
      <c r="BD16" s="21"/>
      <c r="BE16" s="21"/>
      <c r="BF16" s="21"/>
      <c r="BG16" s="21"/>
      <c r="BH16" s="21"/>
      <c r="BI16" s="21"/>
      <c r="BJ16" s="21"/>
      <c r="BK16" s="21"/>
      <c r="BL16" s="22"/>
      <c r="BM16" s="25"/>
      <c r="BN16" s="25"/>
      <c r="BO16" s="25"/>
      <c r="BP16" s="21"/>
      <c r="BQ16" s="21"/>
      <c r="BR16" s="21"/>
      <c r="BS16" s="21"/>
      <c r="BT16" s="21"/>
      <c r="BU16" s="21"/>
      <c r="BV16" s="21"/>
      <c r="BW16" s="21"/>
    </row>
    <row r="17" spans="1:75" ht="24" customHeight="1">
      <c r="A17" s="27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28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28"/>
      <c r="AU17" s="80" t="s">
        <v>55</v>
      </c>
      <c r="AV17" s="80"/>
      <c r="AW17" s="80"/>
      <c r="AX17" s="80"/>
      <c r="AY17" s="80"/>
      <c r="AZ17" s="80"/>
      <c r="BA17" s="80"/>
      <c r="BB17" s="80"/>
      <c r="BC17" s="23"/>
      <c r="BD17" s="23"/>
      <c r="BE17" s="23"/>
      <c r="BF17" s="23"/>
      <c r="BG17" s="23"/>
      <c r="BH17" s="23"/>
      <c r="BI17" s="23"/>
      <c r="BJ17" s="23"/>
      <c r="BK17" s="26"/>
      <c r="BL17" s="23"/>
      <c r="BM17" s="25"/>
      <c r="BN17" s="25"/>
      <c r="BO17" s="25"/>
      <c r="BP17" s="23"/>
      <c r="BQ17" s="23"/>
      <c r="BR17" s="23"/>
      <c r="BS17" s="23"/>
      <c r="BT17" s="23"/>
      <c r="BU17" s="23"/>
      <c r="BV17" s="23"/>
      <c r="BW17" s="23"/>
    </row>
    <row r="18" ht="12.75"/>
    <row r="19" spans="1:79" ht="28.5" customHeight="1">
      <c r="A19" s="20" t="s">
        <v>54</v>
      </c>
      <c r="B19" s="81" t="s">
        <v>110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1">
        <v>7330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1"/>
      <c r="AA19" s="81" t="s">
        <v>85</v>
      </c>
      <c r="AB19" s="82"/>
      <c r="AC19" s="82"/>
      <c r="AD19" s="82"/>
      <c r="AE19" s="82"/>
      <c r="AF19" s="82"/>
      <c r="AG19" s="82"/>
      <c r="AH19" s="82"/>
      <c r="AI19" s="82"/>
      <c r="AJ19" s="21"/>
      <c r="AK19" s="82" t="s">
        <v>109</v>
      </c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21"/>
      <c r="BE19" s="81" t="s">
        <v>80</v>
      </c>
      <c r="BF19" s="82"/>
      <c r="BG19" s="82"/>
      <c r="BH19" s="82"/>
      <c r="BI19" s="82"/>
      <c r="BJ19" s="82"/>
      <c r="BK19" s="82"/>
      <c r="BL19" s="82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2:79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3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3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3"/>
      <c r="BE20" s="80" t="s">
        <v>60</v>
      </c>
      <c r="BF20" s="80"/>
      <c r="BG20" s="80"/>
      <c r="BH20" s="80"/>
      <c r="BI20" s="80"/>
      <c r="BJ20" s="80"/>
      <c r="BK20" s="80"/>
      <c r="BL20" s="80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64" s="35" customFormat="1" ht="6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64" s="35" customFormat="1" ht="24.75" customHeight="1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f>AS58</f>
        <v>4972104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11" t="s">
        <v>51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03">
        <f>AC58</f>
        <v>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4" t="s">
        <v>23</v>
      </c>
      <c r="BE22" s="104"/>
      <c r="BF22" s="104"/>
      <c r="BG22" s="104"/>
      <c r="BH22" s="104"/>
      <c r="BI22" s="104"/>
      <c r="BJ22" s="104"/>
      <c r="BK22" s="104"/>
      <c r="BL22" s="104"/>
    </row>
    <row r="23" spans="1:64" s="35" customFormat="1" ht="24.75" customHeight="1">
      <c r="A23" s="104" t="s">
        <v>22</v>
      </c>
      <c r="B23" s="104"/>
      <c r="C23" s="104"/>
      <c r="D23" s="104"/>
      <c r="E23" s="104"/>
      <c r="F23" s="104"/>
      <c r="G23" s="104"/>
      <c r="H23" s="104"/>
      <c r="I23" s="103">
        <f>AK58</f>
        <v>4972104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 t="s">
        <v>24</v>
      </c>
      <c r="U23" s="104"/>
      <c r="V23" s="104"/>
      <c r="W23" s="104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8"/>
      <c r="BE23" s="38"/>
      <c r="BF23" s="38"/>
      <c r="BG23" s="38"/>
      <c r="BH23" s="38"/>
      <c r="BI23" s="38"/>
      <c r="BJ23" s="34"/>
      <c r="BK23" s="34"/>
      <c r="BL23" s="34"/>
    </row>
    <row r="24" spans="1:64" ht="15.75" customHeight="1">
      <c r="A24" s="70" t="s">
        <v>37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64" ht="62.25" customHeight="1">
      <c r="A25" s="41" t="s">
        <v>113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64" s="39" customFormat="1" ht="15" customHeight="1">
      <c r="A26" s="41" t="s">
        <v>91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s="39" customFormat="1" ht="15" customHeight="1">
      <c r="A27" s="41" t="s">
        <v>112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64" s="39" customFormat="1" ht="15" customHeight="1">
      <c r="A28" s="41" t="s">
        <v>114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64" s="39" customFormat="1" ht="15" customHeight="1">
      <c r="A29" s="41" t="s">
        <v>115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</row>
    <row r="30" spans="1:64" s="39" customFormat="1" ht="15" customHeight="1">
      <c r="A30" s="41" t="s">
        <v>116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</row>
    <row r="31" spans="1:64" ht="12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15.75" customHeight="1">
      <c r="A32" s="58" t="s">
        <v>36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64" ht="15">
      <c r="A33" s="108" t="s">
        <v>28</v>
      </c>
      <c r="B33" s="108"/>
      <c r="C33" s="108"/>
      <c r="D33" s="108"/>
      <c r="E33" s="108"/>
      <c r="F33" s="108"/>
      <c r="G33" s="99" t="s">
        <v>40</v>
      </c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1"/>
    </row>
    <row r="34" spans="1:64" ht="15.75" hidden="1">
      <c r="A34" s="60">
        <v>1</v>
      </c>
      <c r="B34" s="60"/>
      <c r="C34" s="60"/>
      <c r="D34" s="60"/>
      <c r="E34" s="60"/>
      <c r="F34" s="60"/>
      <c r="G34" s="99">
        <v>2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1"/>
    </row>
    <row r="35" spans="1:79" ht="10.5" customHeight="1" hidden="1">
      <c r="A35" s="47" t="s">
        <v>33</v>
      </c>
      <c r="B35" s="47"/>
      <c r="C35" s="47"/>
      <c r="D35" s="47"/>
      <c r="E35" s="47"/>
      <c r="F35" s="47"/>
      <c r="G35" s="105" t="s">
        <v>7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7"/>
      <c r="CA35" s="1" t="s">
        <v>49</v>
      </c>
    </row>
    <row r="36" spans="1:79" ht="12.75" customHeight="1">
      <c r="A36" s="47">
        <v>1</v>
      </c>
      <c r="B36" s="47"/>
      <c r="C36" s="47"/>
      <c r="D36" s="47"/>
      <c r="E36" s="47"/>
      <c r="F36" s="47"/>
      <c r="G36" s="73" t="s">
        <v>64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  <c r="CA36" s="1" t="s">
        <v>48</v>
      </c>
    </row>
    <row r="37" spans="1:64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ht="15.75" customHeight="1">
      <c r="A38" s="58" t="s">
        <v>38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64" ht="15.75" customHeight="1">
      <c r="A39" s="109" t="s">
        <v>111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</row>
    <row r="40" spans="1:64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.75" customHeight="1">
      <c r="A41" s="58" t="s">
        <v>39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</row>
    <row r="42" spans="1:64" ht="15">
      <c r="A42" s="108" t="s">
        <v>28</v>
      </c>
      <c r="B42" s="108"/>
      <c r="C42" s="108"/>
      <c r="D42" s="108"/>
      <c r="E42" s="108"/>
      <c r="F42" s="108"/>
      <c r="G42" s="99" t="s">
        <v>25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1"/>
    </row>
    <row r="43" spans="1:64" ht="15.75" hidden="1">
      <c r="A43" s="60">
        <v>1</v>
      </c>
      <c r="B43" s="60"/>
      <c r="C43" s="60"/>
      <c r="D43" s="60"/>
      <c r="E43" s="60"/>
      <c r="F43" s="60"/>
      <c r="G43" s="99">
        <v>2</v>
      </c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1"/>
    </row>
    <row r="44" spans="1:79" ht="10.5" customHeight="1" hidden="1">
      <c r="A44" s="47" t="s">
        <v>6</v>
      </c>
      <c r="B44" s="47"/>
      <c r="C44" s="47"/>
      <c r="D44" s="47"/>
      <c r="E44" s="47"/>
      <c r="F44" s="47"/>
      <c r="G44" s="105" t="s">
        <v>7</v>
      </c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7"/>
      <c r="CA44" s="1" t="s">
        <v>11</v>
      </c>
    </row>
    <row r="45" spans="1:79" ht="12.75" customHeight="1">
      <c r="A45" s="47">
        <v>1</v>
      </c>
      <c r="B45" s="47"/>
      <c r="C45" s="47"/>
      <c r="D45" s="47"/>
      <c r="E45" s="47"/>
      <c r="F45" s="47"/>
      <c r="G45" s="73" t="s">
        <v>93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5"/>
      <c r="CA45" s="1" t="s">
        <v>12</v>
      </c>
    </row>
    <row r="46" spans="1:64" ht="12.75" customHeight="1">
      <c r="A46" s="47">
        <v>2</v>
      </c>
      <c r="B46" s="47"/>
      <c r="C46" s="47"/>
      <c r="D46" s="47"/>
      <c r="E46" s="47"/>
      <c r="F46" s="47"/>
      <c r="G46" s="73" t="s">
        <v>94</v>
      </c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5"/>
    </row>
    <row r="47" spans="1:64" ht="12.75" customHeight="1">
      <c r="A47" s="47">
        <v>3</v>
      </c>
      <c r="B47" s="47"/>
      <c r="C47" s="47"/>
      <c r="D47" s="47"/>
      <c r="E47" s="47"/>
      <c r="F47" s="47"/>
      <c r="G47" s="73" t="s">
        <v>95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5"/>
    </row>
    <row r="48" spans="1:6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.75" customHeight="1">
      <c r="A49" s="58" t="s">
        <v>41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</row>
    <row r="50" spans="1:64" ht="15" customHeight="1">
      <c r="A50" s="59" t="s">
        <v>81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17"/>
      <c r="BB50" s="17"/>
      <c r="BC50" s="17"/>
      <c r="BD50" s="17"/>
      <c r="BE50" s="17"/>
      <c r="BF50" s="17"/>
      <c r="BG50" s="17"/>
      <c r="BH50" s="17"/>
      <c r="BI50" s="6"/>
      <c r="BJ50" s="6"/>
      <c r="BK50" s="6"/>
      <c r="BL50" s="6"/>
    </row>
    <row r="51" spans="1:60" ht="15.75">
      <c r="A51" s="60" t="s">
        <v>28</v>
      </c>
      <c r="B51" s="60"/>
      <c r="C51" s="60"/>
      <c r="D51" s="61" t="s">
        <v>26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60" t="s">
        <v>29</v>
      </c>
      <c r="AD51" s="60"/>
      <c r="AE51" s="60"/>
      <c r="AF51" s="60"/>
      <c r="AG51" s="60"/>
      <c r="AH51" s="60"/>
      <c r="AI51" s="60"/>
      <c r="AJ51" s="60"/>
      <c r="AK51" s="60" t="s">
        <v>30</v>
      </c>
      <c r="AL51" s="60"/>
      <c r="AM51" s="60"/>
      <c r="AN51" s="60"/>
      <c r="AO51" s="60"/>
      <c r="AP51" s="60"/>
      <c r="AQ51" s="60"/>
      <c r="AR51" s="60"/>
      <c r="AS51" s="60" t="s">
        <v>27</v>
      </c>
      <c r="AT51" s="60"/>
      <c r="AU51" s="60"/>
      <c r="AV51" s="60"/>
      <c r="AW51" s="60"/>
      <c r="AX51" s="60"/>
      <c r="AY51" s="60"/>
      <c r="AZ51" s="60"/>
      <c r="BA51" s="13"/>
      <c r="BB51" s="13"/>
      <c r="BC51" s="13"/>
      <c r="BD51" s="13"/>
      <c r="BE51" s="13"/>
      <c r="BF51" s="13"/>
      <c r="BG51" s="13"/>
      <c r="BH51" s="13"/>
    </row>
    <row r="52" spans="1:60" ht="1.5" customHeight="1">
      <c r="A52" s="60"/>
      <c r="B52" s="60"/>
      <c r="C52" s="60"/>
      <c r="D52" s="64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6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3"/>
      <c r="BB52" s="13"/>
      <c r="BC52" s="13"/>
      <c r="BD52" s="13"/>
      <c r="BE52" s="13"/>
      <c r="BF52" s="13"/>
      <c r="BG52" s="13"/>
      <c r="BH52" s="13"/>
    </row>
    <row r="53" spans="1:60" ht="15.75">
      <c r="A53" s="60">
        <v>1</v>
      </c>
      <c r="B53" s="60"/>
      <c r="C53" s="60"/>
      <c r="D53" s="92">
        <v>2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4"/>
      <c r="AC53" s="60">
        <v>3</v>
      </c>
      <c r="AD53" s="60"/>
      <c r="AE53" s="60"/>
      <c r="AF53" s="60"/>
      <c r="AG53" s="60"/>
      <c r="AH53" s="60"/>
      <c r="AI53" s="60"/>
      <c r="AJ53" s="60"/>
      <c r="AK53" s="60">
        <v>4</v>
      </c>
      <c r="AL53" s="60"/>
      <c r="AM53" s="60"/>
      <c r="AN53" s="60"/>
      <c r="AO53" s="60"/>
      <c r="AP53" s="60"/>
      <c r="AQ53" s="60"/>
      <c r="AR53" s="60"/>
      <c r="AS53" s="60">
        <v>5</v>
      </c>
      <c r="AT53" s="60"/>
      <c r="AU53" s="60"/>
      <c r="AV53" s="60"/>
      <c r="AW53" s="60"/>
      <c r="AX53" s="60"/>
      <c r="AY53" s="60"/>
      <c r="AZ53" s="60"/>
      <c r="BA53" s="13"/>
      <c r="BB53" s="13"/>
      <c r="BC53" s="13"/>
      <c r="BD53" s="13"/>
      <c r="BE53" s="13"/>
      <c r="BF53" s="13"/>
      <c r="BG53" s="13"/>
      <c r="BH53" s="13"/>
    </row>
    <row r="54" spans="1:79" s="4" customFormat="1" ht="12.75" customHeight="1" hidden="1">
      <c r="A54" s="47" t="s">
        <v>6</v>
      </c>
      <c r="B54" s="47"/>
      <c r="C54" s="47"/>
      <c r="D54" s="95" t="s">
        <v>7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7"/>
      <c r="AC54" s="98" t="s">
        <v>8</v>
      </c>
      <c r="AD54" s="98"/>
      <c r="AE54" s="98"/>
      <c r="AF54" s="98"/>
      <c r="AG54" s="98"/>
      <c r="AH54" s="98"/>
      <c r="AI54" s="98"/>
      <c r="AJ54" s="98"/>
      <c r="AK54" s="98" t="s">
        <v>9</v>
      </c>
      <c r="AL54" s="98"/>
      <c r="AM54" s="98"/>
      <c r="AN54" s="98"/>
      <c r="AO54" s="98"/>
      <c r="AP54" s="98"/>
      <c r="AQ54" s="98"/>
      <c r="AR54" s="98"/>
      <c r="AS54" s="48" t="s">
        <v>10</v>
      </c>
      <c r="AT54" s="98"/>
      <c r="AU54" s="98"/>
      <c r="AV54" s="98"/>
      <c r="AW54" s="98"/>
      <c r="AX54" s="98"/>
      <c r="AY54" s="98"/>
      <c r="AZ54" s="98"/>
      <c r="BA54" s="14"/>
      <c r="BB54" s="15"/>
      <c r="BC54" s="15"/>
      <c r="BD54" s="15"/>
      <c r="BE54" s="15"/>
      <c r="BF54" s="15"/>
      <c r="BG54" s="15"/>
      <c r="BH54" s="15"/>
      <c r="CA54" s="4" t="s">
        <v>13</v>
      </c>
    </row>
    <row r="55" spans="1:79" ht="12.75" customHeight="1">
      <c r="A55" s="47">
        <v>1</v>
      </c>
      <c r="B55" s="47"/>
      <c r="C55" s="47"/>
      <c r="D55" s="73" t="s">
        <v>65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5"/>
      <c r="AC55" s="46">
        <v>0</v>
      </c>
      <c r="AD55" s="46"/>
      <c r="AE55" s="46"/>
      <c r="AF55" s="46"/>
      <c r="AG55" s="46"/>
      <c r="AH55" s="46"/>
      <c r="AI55" s="46"/>
      <c r="AJ55" s="46"/>
      <c r="AK55" s="46">
        <f>AW73</f>
        <v>1788000</v>
      </c>
      <c r="AL55" s="46"/>
      <c r="AM55" s="46"/>
      <c r="AN55" s="46"/>
      <c r="AO55" s="46"/>
      <c r="AP55" s="46"/>
      <c r="AQ55" s="46"/>
      <c r="AR55" s="46"/>
      <c r="AS55" s="46">
        <f>AC55+AK55</f>
        <v>1788000</v>
      </c>
      <c r="AT55" s="46"/>
      <c r="AU55" s="46"/>
      <c r="AV55" s="46"/>
      <c r="AW55" s="46"/>
      <c r="AX55" s="46"/>
      <c r="AY55" s="46"/>
      <c r="AZ55" s="46"/>
      <c r="BA55" s="16"/>
      <c r="BB55" s="16"/>
      <c r="BC55" s="16"/>
      <c r="BD55" s="16"/>
      <c r="BE55" s="16"/>
      <c r="BF55" s="16"/>
      <c r="BG55" s="16"/>
      <c r="BH55" s="16"/>
      <c r="CA55" s="1" t="s">
        <v>14</v>
      </c>
    </row>
    <row r="56" spans="1:60" ht="12.75" customHeight="1">
      <c r="A56" s="47">
        <v>2</v>
      </c>
      <c r="B56" s="47"/>
      <c r="C56" s="47"/>
      <c r="D56" s="73" t="s">
        <v>92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5"/>
      <c r="AC56" s="46">
        <v>0</v>
      </c>
      <c r="AD56" s="46"/>
      <c r="AE56" s="46"/>
      <c r="AF56" s="46"/>
      <c r="AG56" s="46"/>
      <c r="AH56" s="46"/>
      <c r="AI56" s="46"/>
      <c r="AJ56" s="46"/>
      <c r="AK56" s="46">
        <f>AW74</f>
        <v>2751424</v>
      </c>
      <c r="AL56" s="46"/>
      <c r="AM56" s="46"/>
      <c r="AN56" s="46"/>
      <c r="AO56" s="46"/>
      <c r="AP56" s="46"/>
      <c r="AQ56" s="46"/>
      <c r="AR56" s="46"/>
      <c r="AS56" s="46">
        <f>AC56+AK56</f>
        <v>2751424</v>
      </c>
      <c r="AT56" s="46"/>
      <c r="AU56" s="46"/>
      <c r="AV56" s="46"/>
      <c r="AW56" s="46"/>
      <c r="AX56" s="46"/>
      <c r="AY56" s="46"/>
      <c r="AZ56" s="46"/>
      <c r="BA56" s="16"/>
      <c r="BB56" s="16"/>
      <c r="BC56" s="16"/>
      <c r="BD56" s="16"/>
      <c r="BE56" s="16"/>
      <c r="BF56" s="16"/>
      <c r="BG56" s="16"/>
      <c r="BH56" s="16"/>
    </row>
    <row r="57" spans="1:60" ht="12.75" customHeight="1">
      <c r="A57" s="47">
        <v>3</v>
      </c>
      <c r="B57" s="47"/>
      <c r="C57" s="47"/>
      <c r="D57" s="73" t="s">
        <v>96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5"/>
      <c r="AC57" s="46">
        <v>0</v>
      </c>
      <c r="AD57" s="46"/>
      <c r="AE57" s="46"/>
      <c r="AF57" s="46"/>
      <c r="AG57" s="46"/>
      <c r="AH57" s="46"/>
      <c r="AI57" s="46"/>
      <c r="AJ57" s="46"/>
      <c r="AK57" s="46">
        <f>AW75</f>
        <v>432680</v>
      </c>
      <c r="AL57" s="46"/>
      <c r="AM57" s="46"/>
      <c r="AN57" s="46"/>
      <c r="AO57" s="46"/>
      <c r="AP57" s="46"/>
      <c r="AQ57" s="46"/>
      <c r="AR57" s="46"/>
      <c r="AS57" s="46">
        <f>AC57+AK57</f>
        <v>432680</v>
      </c>
      <c r="AT57" s="46"/>
      <c r="AU57" s="46"/>
      <c r="AV57" s="46"/>
      <c r="AW57" s="46"/>
      <c r="AX57" s="46"/>
      <c r="AY57" s="46"/>
      <c r="AZ57" s="46"/>
      <c r="BA57" s="16"/>
      <c r="BB57" s="16"/>
      <c r="BC57" s="16"/>
      <c r="BD57" s="16"/>
      <c r="BE57" s="16"/>
      <c r="BF57" s="16"/>
      <c r="BG57" s="16"/>
      <c r="BH57" s="16"/>
    </row>
    <row r="58" spans="1:60" s="4" customFormat="1" ht="12.75">
      <c r="A58" s="49"/>
      <c r="B58" s="49"/>
      <c r="C58" s="49"/>
      <c r="D58" s="67" t="s">
        <v>66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9"/>
      <c r="AC58" s="54">
        <v>0</v>
      </c>
      <c r="AD58" s="54"/>
      <c r="AE58" s="54"/>
      <c r="AF58" s="54"/>
      <c r="AG58" s="54"/>
      <c r="AH58" s="54"/>
      <c r="AI58" s="54"/>
      <c r="AJ58" s="54"/>
      <c r="AK58" s="54">
        <f>AK55+AK56+AK57</f>
        <v>4972104</v>
      </c>
      <c r="AL58" s="54"/>
      <c r="AM58" s="54"/>
      <c r="AN58" s="54"/>
      <c r="AO58" s="54"/>
      <c r="AP58" s="54"/>
      <c r="AQ58" s="54"/>
      <c r="AR58" s="54"/>
      <c r="AS58" s="54">
        <f>AC58+AK58</f>
        <v>4972104</v>
      </c>
      <c r="AT58" s="54"/>
      <c r="AU58" s="54"/>
      <c r="AV58" s="54"/>
      <c r="AW58" s="54"/>
      <c r="AX58" s="54"/>
      <c r="AY58" s="54"/>
      <c r="AZ58" s="54"/>
      <c r="BA58" s="33"/>
      <c r="BB58" s="33"/>
      <c r="BC58" s="33"/>
      <c r="BD58" s="33"/>
      <c r="BE58" s="33"/>
      <c r="BF58" s="33"/>
      <c r="BG58" s="33"/>
      <c r="BH58" s="33"/>
    </row>
    <row r="60" spans="1:64" ht="15.75" customHeight="1">
      <c r="A60" s="70" t="s">
        <v>42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</row>
    <row r="61" spans="1:64" ht="15" customHeight="1">
      <c r="A61" s="59" t="s">
        <v>81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51" ht="15.75" customHeight="1">
      <c r="A62" s="60" t="s">
        <v>28</v>
      </c>
      <c r="B62" s="60"/>
      <c r="C62" s="60"/>
      <c r="D62" s="61" t="s">
        <v>34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3"/>
      <c r="AB62" s="60" t="s">
        <v>29</v>
      </c>
      <c r="AC62" s="60"/>
      <c r="AD62" s="60"/>
      <c r="AE62" s="60"/>
      <c r="AF62" s="60"/>
      <c r="AG62" s="60"/>
      <c r="AH62" s="60"/>
      <c r="AI62" s="60"/>
      <c r="AJ62" s="60" t="s">
        <v>30</v>
      </c>
      <c r="AK62" s="60"/>
      <c r="AL62" s="60"/>
      <c r="AM62" s="60"/>
      <c r="AN62" s="60"/>
      <c r="AO62" s="60"/>
      <c r="AP62" s="60"/>
      <c r="AQ62" s="60"/>
      <c r="AR62" s="60" t="s">
        <v>27</v>
      </c>
      <c r="AS62" s="60"/>
      <c r="AT62" s="60"/>
      <c r="AU62" s="60"/>
      <c r="AV62" s="60"/>
      <c r="AW62" s="60"/>
      <c r="AX62" s="60"/>
      <c r="AY62" s="60"/>
    </row>
    <row r="63" spans="1:51" ht="12.75" hidden="1">
      <c r="A63" s="60"/>
      <c r="B63" s="60"/>
      <c r="C63" s="60"/>
      <c r="D63" s="64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6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</row>
    <row r="64" spans="1:51" ht="15.75" customHeight="1">
      <c r="A64" s="60">
        <v>1</v>
      </c>
      <c r="B64" s="60"/>
      <c r="C64" s="60"/>
      <c r="D64" s="92">
        <v>2</v>
      </c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4"/>
      <c r="AB64" s="60">
        <v>3</v>
      </c>
      <c r="AC64" s="60"/>
      <c r="AD64" s="60"/>
      <c r="AE64" s="60"/>
      <c r="AF64" s="60"/>
      <c r="AG64" s="60"/>
      <c r="AH64" s="60"/>
      <c r="AI64" s="60"/>
      <c r="AJ64" s="60">
        <v>4</v>
      </c>
      <c r="AK64" s="60"/>
      <c r="AL64" s="60"/>
      <c r="AM64" s="60"/>
      <c r="AN64" s="60"/>
      <c r="AO64" s="60"/>
      <c r="AP64" s="60"/>
      <c r="AQ64" s="60"/>
      <c r="AR64" s="60">
        <v>5</v>
      </c>
      <c r="AS64" s="60"/>
      <c r="AT64" s="60"/>
      <c r="AU64" s="60"/>
      <c r="AV64" s="60"/>
      <c r="AW64" s="60"/>
      <c r="AX64" s="60"/>
      <c r="AY64" s="60"/>
    </row>
    <row r="65" spans="1:79" ht="12.75" customHeight="1" hidden="1">
      <c r="A65" s="47" t="s">
        <v>6</v>
      </c>
      <c r="B65" s="47"/>
      <c r="C65" s="47"/>
      <c r="D65" s="105" t="s">
        <v>7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7"/>
      <c r="AB65" s="98" t="s">
        <v>8</v>
      </c>
      <c r="AC65" s="98"/>
      <c r="AD65" s="98"/>
      <c r="AE65" s="98"/>
      <c r="AF65" s="98"/>
      <c r="AG65" s="98"/>
      <c r="AH65" s="98"/>
      <c r="AI65" s="98"/>
      <c r="AJ65" s="98" t="s">
        <v>9</v>
      </c>
      <c r="AK65" s="98"/>
      <c r="AL65" s="98"/>
      <c r="AM65" s="98"/>
      <c r="AN65" s="98"/>
      <c r="AO65" s="98"/>
      <c r="AP65" s="98"/>
      <c r="AQ65" s="98"/>
      <c r="AR65" s="98" t="s">
        <v>10</v>
      </c>
      <c r="AS65" s="98"/>
      <c r="AT65" s="98"/>
      <c r="AU65" s="98"/>
      <c r="AV65" s="98"/>
      <c r="AW65" s="98"/>
      <c r="AX65" s="98"/>
      <c r="AY65" s="98"/>
      <c r="CA65" s="1" t="s">
        <v>15</v>
      </c>
    </row>
    <row r="66" spans="1:79" s="4" customFormat="1" ht="12.75" customHeight="1">
      <c r="A66" s="49"/>
      <c r="B66" s="49"/>
      <c r="C66" s="49"/>
      <c r="D66" s="55" t="s">
        <v>27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7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>
        <f>AB66+AJ66</f>
        <v>0</v>
      </c>
      <c r="AS66" s="54"/>
      <c r="AT66" s="54"/>
      <c r="AU66" s="54"/>
      <c r="AV66" s="54"/>
      <c r="AW66" s="54"/>
      <c r="AX66" s="54"/>
      <c r="AY66" s="54"/>
      <c r="CA66" s="4" t="s">
        <v>16</v>
      </c>
    </row>
    <row r="68" spans="1:64" ht="15.75" customHeight="1">
      <c r="A68" s="58" t="s">
        <v>43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</row>
    <row r="69" spans="1:64" ht="15.75">
      <c r="A69" s="60" t="s">
        <v>28</v>
      </c>
      <c r="B69" s="60"/>
      <c r="C69" s="60"/>
      <c r="D69" s="60"/>
      <c r="E69" s="60"/>
      <c r="F69" s="60"/>
      <c r="G69" s="92" t="s">
        <v>44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60" t="s">
        <v>2</v>
      </c>
      <c r="AA69" s="60"/>
      <c r="AB69" s="60"/>
      <c r="AC69" s="60"/>
      <c r="AD69" s="60"/>
      <c r="AE69" s="60" t="s">
        <v>1</v>
      </c>
      <c r="AF69" s="60"/>
      <c r="AG69" s="60"/>
      <c r="AH69" s="60"/>
      <c r="AI69" s="60"/>
      <c r="AJ69" s="60"/>
      <c r="AK69" s="60"/>
      <c r="AL69" s="60"/>
      <c r="AM69" s="60"/>
      <c r="AN69" s="60"/>
      <c r="AO69" s="92" t="s">
        <v>29</v>
      </c>
      <c r="AP69" s="93"/>
      <c r="AQ69" s="93"/>
      <c r="AR69" s="93"/>
      <c r="AS69" s="93"/>
      <c r="AT69" s="93"/>
      <c r="AU69" s="93"/>
      <c r="AV69" s="94"/>
      <c r="AW69" s="92" t="s">
        <v>30</v>
      </c>
      <c r="AX69" s="93"/>
      <c r="AY69" s="93"/>
      <c r="AZ69" s="93"/>
      <c r="BA69" s="93"/>
      <c r="BB69" s="93"/>
      <c r="BC69" s="93"/>
      <c r="BD69" s="94"/>
      <c r="BE69" s="92" t="s">
        <v>27</v>
      </c>
      <c r="BF69" s="93"/>
      <c r="BG69" s="93"/>
      <c r="BH69" s="93"/>
      <c r="BI69" s="93"/>
      <c r="BJ69" s="93"/>
      <c r="BK69" s="93"/>
      <c r="BL69" s="94"/>
    </row>
    <row r="70" spans="1:64" ht="15.75" customHeight="1">
      <c r="A70" s="60">
        <v>1</v>
      </c>
      <c r="B70" s="60"/>
      <c r="C70" s="60"/>
      <c r="D70" s="60"/>
      <c r="E70" s="60"/>
      <c r="F70" s="60"/>
      <c r="G70" s="92">
        <v>2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60">
        <v>3</v>
      </c>
      <c r="AA70" s="60"/>
      <c r="AB70" s="60"/>
      <c r="AC70" s="60"/>
      <c r="AD70" s="60"/>
      <c r="AE70" s="60">
        <v>4</v>
      </c>
      <c r="AF70" s="60"/>
      <c r="AG70" s="60"/>
      <c r="AH70" s="60"/>
      <c r="AI70" s="60"/>
      <c r="AJ70" s="60"/>
      <c r="AK70" s="60"/>
      <c r="AL70" s="60"/>
      <c r="AM70" s="60"/>
      <c r="AN70" s="60"/>
      <c r="AO70" s="60">
        <v>5</v>
      </c>
      <c r="AP70" s="60"/>
      <c r="AQ70" s="60"/>
      <c r="AR70" s="60"/>
      <c r="AS70" s="60"/>
      <c r="AT70" s="60"/>
      <c r="AU70" s="60"/>
      <c r="AV70" s="60"/>
      <c r="AW70" s="60">
        <v>6</v>
      </c>
      <c r="AX70" s="60"/>
      <c r="AY70" s="60"/>
      <c r="AZ70" s="60"/>
      <c r="BA70" s="60"/>
      <c r="BB70" s="60"/>
      <c r="BC70" s="60"/>
      <c r="BD70" s="60"/>
      <c r="BE70" s="60">
        <v>7</v>
      </c>
      <c r="BF70" s="60"/>
      <c r="BG70" s="60"/>
      <c r="BH70" s="60"/>
      <c r="BI70" s="60"/>
      <c r="BJ70" s="60"/>
      <c r="BK70" s="60"/>
      <c r="BL70" s="60"/>
    </row>
    <row r="71" spans="1:79" ht="12.75" customHeight="1" hidden="1">
      <c r="A71" s="47" t="s">
        <v>33</v>
      </c>
      <c r="B71" s="47"/>
      <c r="C71" s="47"/>
      <c r="D71" s="47"/>
      <c r="E71" s="47"/>
      <c r="F71" s="47"/>
      <c r="G71" s="105" t="s">
        <v>7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47" t="s">
        <v>19</v>
      </c>
      <c r="AA71" s="47"/>
      <c r="AB71" s="47"/>
      <c r="AC71" s="47"/>
      <c r="AD71" s="47"/>
      <c r="AE71" s="113" t="s">
        <v>32</v>
      </c>
      <c r="AF71" s="113"/>
      <c r="AG71" s="113"/>
      <c r="AH71" s="113"/>
      <c r="AI71" s="113"/>
      <c r="AJ71" s="113"/>
      <c r="AK71" s="113"/>
      <c r="AL71" s="113"/>
      <c r="AM71" s="113"/>
      <c r="AN71" s="105"/>
      <c r="AO71" s="98" t="s">
        <v>8</v>
      </c>
      <c r="AP71" s="98"/>
      <c r="AQ71" s="98"/>
      <c r="AR71" s="98"/>
      <c r="AS71" s="98"/>
      <c r="AT71" s="98"/>
      <c r="AU71" s="98"/>
      <c r="AV71" s="98"/>
      <c r="AW71" s="98" t="s">
        <v>31</v>
      </c>
      <c r="AX71" s="98"/>
      <c r="AY71" s="98"/>
      <c r="AZ71" s="98"/>
      <c r="BA71" s="98"/>
      <c r="BB71" s="98"/>
      <c r="BC71" s="98"/>
      <c r="BD71" s="98"/>
      <c r="BE71" s="98" t="s">
        <v>10</v>
      </c>
      <c r="BF71" s="98"/>
      <c r="BG71" s="98"/>
      <c r="BH71" s="98"/>
      <c r="BI71" s="98"/>
      <c r="BJ71" s="98"/>
      <c r="BK71" s="98"/>
      <c r="BL71" s="98"/>
      <c r="CA71" s="1" t="s">
        <v>17</v>
      </c>
    </row>
    <row r="72" spans="1:79" s="4" customFormat="1" ht="12.75" customHeight="1">
      <c r="A72" s="49">
        <v>0</v>
      </c>
      <c r="B72" s="49"/>
      <c r="C72" s="49"/>
      <c r="D72" s="49"/>
      <c r="E72" s="49"/>
      <c r="F72" s="49"/>
      <c r="G72" s="76" t="s">
        <v>67</v>
      </c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8"/>
      <c r="Z72" s="53"/>
      <c r="AA72" s="53"/>
      <c r="AB72" s="53"/>
      <c r="AC72" s="53"/>
      <c r="AD72" s="53"/>
      <c r="AE72" s="71"/>
      <c r="AF72" s="71"/>
      <c r="AG72" s="71"/>
      <c r="AH72" s="71"/>
      <c r="AI72" s="71"/>
      <c r="AJ72" s="71"/>
      <c r="AK72" s="71"/>
      <c r="AL72" s="71"/>
      <c r="AM72" s="71"/>
      <c r="AN72" s="55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CA72" s="4" t="s">
        <v>18</v>
      </c>
    </row>
    <row r="73" spans="1:64" ht="12.75" customHeight="1">
      <c r="A73" s="47">
        <v>0</v>
      </c>
      <c r="B73" s="47"/>
      <c r="C73" s="47"/>
      <c r="D73" s="47"/>
      <c r="E73" s="47"/>
      <c r="F73" s="47"/>
      <c r="G73" s="43" t="s">
        <v>97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8" t="s">
        <v>68</v>
      </c>
      <c r="AA73" s="48"/>
      <c r="AB73" s="48"/>
      <c r="AC73" s="48"/>
      <c r="AD73" s="48"/>
      <c r="AE73" s="48" t="s">
        <v>69</v>
      </c>
      <c r="AF73" s="48"/>
      <c r="AG73" s="48"/>
      <c r="AH73" s="48"/>
      <c r="AI73" s="48"/>
      <c r="AJ73" s="48"/>
      <c r="AK73" s="48"/>
      <c r="AL73" s="48"/>
      <c r="AM73" s="48"/>
      <c r="AN73" s="72"/>
      <c r="AO73" s="46">
        <v>0</v>
      </c>
      <c r="AP73" s="46"/>
      <c r="AQ73" s="46"/>
      <c r="AR73" s="46"/>
      <c r="AS73" s="46"/>
      <c r="AT73" s="46"/>
      <c r="AU73" s="46"/>
      <c r="AV73" s="46"/>
      <c r="AW73" s="46">
        <f>1538000+250000</f>
        <v>1788000</v>
      </c>
      <c r="AX73" s="46"/>
      <c r="AY73" s="46"/>
      <c r="AZ73" s="46"/>
      <c r="BA73" s="46"/>
      <c r="BB73" s="46"/>
      <c r="BC73" s="46"/>
      <c r="BD73" s="46"/>
      <c r="BE73" s="46">
        <f>AO73+AW73</f>
        <v>1788000</v>
      </c>
      <c r="BF73" s="46"/>
      <c r="BG73" s="46"/>
      <c r="BH73" s="46"/>
      <c r="BI73" s="46"/>
      <c r="BJ73" s="46"/>
      <c r="BK73" s="46"/>
      <c r="BL73" s="46"/>
    </row>
    <row r="74" spans="1:64" ht="12.75" customHeight="1">
      <c r="A74" s="47">
        <v>0</v>
      </c>
      <c r="B74" s="47"/>
      <c r="C74" s="47"/>
      <c r="D74" s="47"/>
      <c r="E74" s="47"/>
      <c r="F74" s="47"/>
      <c r="G74" s="43" t="s">
        <v>98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8" t="s">
        <v>68</v>
      </c>
      <c r="AA74" s="48"/>
      <c r="AB74" s="48"/>
      <c r="AC74" s="48"/>
      <c r="AD74" s="48"/>
      <c r="AE74" s="48" t="s">
        <v>69</v>
      </c>
      <c r="AF74" s="48"/>
      <c r="AG74" s="48"/>
      <c r="AH74" s="48"/>
      <c r="AI74" s="48"/>
      <c r="AJ74" s="48"/>
      <c r="AK74" s="48"/>
      <c r="AL74" s="48"/>
      <c r="AM74" s="48"/>
      <c r="AN74" s="72"/>
      <c r="AO74" s="46">
        <v>0</v>
      </c>
      <c r="AP74" s="46"/>
      <c r="AQ74" s="46"/>
      <c r="AR74" s="46"/>
      <c r="AS74" s="46"/>
      <c r="AT74" s="46"/>
      <c r="AU74" s="46"/>
      <c r="AV74" s="46"/>
      <c r="AW74" s="46">
        <f>2217549+49000+51000+433875</f>
        <v>2751424</v>
      </c>
      <c r="AX74" s="46"/>
      <c r="AY74" s="46"/>
      <c r="AZ74" s="46"/>
      <c r="BA74" s="46"/>
      <c r="BB74" s="46"/>
      <c r="BC74" s="46"/>
      <c r="BD74" s="46"/>
      <c r="BE74" s="46">
        <f aca="true" t="shared" si="0" ref="BE74:BE87">AO74+AW74</f>
        <v>2751424</v>
      </c>
      <c r="BF74" s="46"/>
      <c r="BG74" s="46"/>
      <c r="BH74" s="46"/>
      <c r="BI74" s="46"/>
      <c r="BJ74" s="46"/>
      <c r="BK74" s="46"/>
      <c r="BL74" s="46"/>
    </row>
    <row r="75" spans="1:64" ht="12.75" customHeight="1">
      <c r="A75" s="47">
        <v>0</v>
      </c>
      <c r="B75" s="47"/>
      <c r="C75" s="47"/>
      <c r="D75" s="47"/>
      <c r="E75" s="47"/>
      <c r="F75" s="47"/>
      <c r="G75" s="43" t="s">
        <v>99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8" t="s">
        <v>68</v>
      </c>
      <c r="AA75" s="48"/>
      <c r="AB75" s="48"/>
      <c r="AC75" s="48"/>
      <c r="AD75" s="48"/>
      <c r="AE75" s="48" t="s">
        <v>69</v>
      </c>
      <c r="AF75" s="48"/>
      <c r="AG75" s="48"/>
      <c r="AH75" s="48"/>
      <c r="AI75" s="48"/>
      <c r="AJ75" s="48"/>
      <c r="AK75" s="48"/>
      <c r="AL75" s="48"/>
      <c r="AM75" s="48"/>
      <c r="AN75" s="72"/>
      <c r="AO75" s="46">
        <v>0</v>
      </c>
      <c r="AP75" s="46"/>
      <c r="AQ75" s="46"/>
      <c r="AR75" s="46"/>
      <c r="AS75" s="46"/>
      <c r="AT75" s="46"/>
      <c r="AU75" s="46"/>
      <c r="AV75" s="46"/>
      <c r="AW75" s="46">
        <f>49000+383680</f>
        <v>432680</v>
      </c>
      <c r="AX75" s="46"/>
      <c r="AY75" s="46"/>
      <c r="AZ75" s="46"/>
      <c r="BA75" s="46"/>
      <c r="BB75" s="46"/>
      <c r="BC75" s="46"/>
      <c r="BD75" s="46"/>
      <c r="BE75" s="46">
        <f t="shared" si="0"/>
        <v>432680</v>
      </c>
      <c r="BF75" s="46"/>
      <c r="BG75" s="46"/>
      <c r="BH75" s="46"/>
      <c r="BI75" s="46"/>
      <c r="BJ75" s="46"/>
      <c r="BK75" s="46"/>
      <c r="BL75" s="46"/>
    </row>
    <row r="76" spans="1:64" s="4" customFormat="1" ht="12.75" customHeight="1">
      <c r="A76" s="49">
        <v>0</v>
      </c>
      <c r="B76" s="49"/>
      <c r="C76" s="49"/>
      <c r="D76" s="49"/>
      <c r="E76" s="49"/>
      <c r="F76" s="49"/>
      <c r="G76" s="50" t="s">
        <v>70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/>
      <c r="AA76" s="53"/>
      <c r="AB76" s="53"/>
      <c r="AC76" s="53"/>
      <c r="AD76" s="53"/>
      <c r="AE76" s="71"/>
      <c r="AF76" s="71"/>
      <c r="AG76" s="71"/>
      <c r="AH76" s="71"/>
      <c r="AI76" s="71"/>
      <c r="AJ76" s="71"/>
      <c r="AK76" s="71"/>
      <c r="AL76" s="71"/>
      <c r="AM76" s="71"/>
      <c r="AN76" s="55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46"/>
      <c r="BF76" s="46"/>
      <c r="BG76" s="46"/>
      <c r="BH76" s="46"/>
      <c r="BI76" s="46"/>
      <c r="BJ76" s="46"/>
      <c r="BK76" s="46"/>
      <c r="BL76" s="46"/>
    </row>
    <row r="77" spans="1:64" ht="12.75" customHeight="1">
      <c r="A77" s="47">
        <v>0</v>
      </c>
      <c r="B77" s="47"/>
      <c r="C77" s="47"/>
      <c r="D77" s="47"/>
      <c r="E77" s="47"/>
      <c r="F77" s="47"/>
      <c r="G77" s="43" t="s">
        <v>100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8" t="s">
        <v>71</v>
      </c>
      <c r="AA77" s="48"/>
      <c r="AB77" s="48"/>
      <c r="AC77" s="48"/>
      <c r="AD77" s="48"/>
      <c r="AE77" s="43" t="s">
        <v>72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46">
        <v>0</v>
      </c>
      <c r="AP77" s="46"/>
      <c r="AQ77" s="46"/>
      <c r="AR77" s="46"/>
      <c r="AS77" s="46"/>
      <c r="AT77" s="46"/>
      <c r="AU77" s="46"/>
      <c r="AV77" s="46"/>
      <c r="AW77" s="46">
        <f>1+1</f>
        <v>2</v>
      </c>
      <c r="AX77" s="46"/>
      <c r="AY77" s="46"/>
      <c r="AZ77" s="46"/>
      <c r="BA77" s="46"/>
      <c r="BB77" s="46"/>
      <c r="BC77" s="46"/>
      <c r="BD77" s="46"/>
      <c r="BE77" s="46">
        <f t="shared" si="0"/>
        <v>2</v>
      </c>
      <c r="BF77" s="46"/>
      <c r="BG77" s="46"/>
      <c r="BH77" s="46"/>
      <c r="BI77" s="46"/>
      <c r="BJ77" s="46"/>
      <c r="BK77" s="46"/>
      <c r="BL77" s="46"/>
    </row>
    <row r="78" spans="1:64" ht="12.75">
      <c r="A78" s="47">
        <v>0</v>
      </c>
      <c r="B78" s="47"/>
      <c r="C78" s="47"/>
      <c r="D78" s="47"/>
      <c r="E78" s="47"/>
      <c r="F78" s="47"/>
      <c r="G78" s="43" t="s">
        <v>101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8" t="s">
        <v>71</v>
      </c>
      <c r="AA78" s="48"/>
      <c r="AB78" s="48"/>
      <c r="AC78" s="48"/>
      <c r="AD78" s="48"/>
      <c r="AE78" s="43" t="s">
        <v>72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6">
        <v>0</v>
      </c>
      <c r="AP78" s="46"/>
      <c r="AQ78" s="46"/>
      <c r="AR78" s="46"/>
      <c r="AS78" s="46"/>
      <c r="AT78" s="46"/>
      <c r="AU78" s="46"/>
      <c r="AV78" s="46"/>
      <c r="AW78" s="46">
        <f>3+1+1+4+1</f>
        <v>10</v>
      </c>
      <c r="AX78" s="46"/>
      <c r="AY78" s="46"/>
      <c r="AZ78" s="46"/>
      <c r="BA78" s="46"/>
      <c r="BB78" s="46"/>
      <c r="BC78" s="46"/>
      <c r="BD78" s="46"/>
      <c r="BE78" s="46">
        <f t="shared" si="0"/>
        <v>10</v>
      </c>
      <c r="BF78" s="46"/>
      <c r="BG78" s="46"/>
      <c r="BH78" s="46"/>
      <c r="BI78" s="46"/>
      <c r="BJ78" s="46"/>
      <c r="BK78" s="46"/>
      <c r="BL78" s="46"/>
    </row>
    <row r="79" spans="1:64" ht="12.75" customHeight="1">
      <c r="A79" s="47">
        <v>0</v>
      </c>
      <c r="B79" s="47"/>
      <c r="C79" s="47"/>
      <c r="D79" s="47"/>
      <c r="E79" s="47"/>
      <c r="F79" s="47"/>
      <c r="G79" s="43" t="s">
        <v>102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8" t="s">
        <v>71</v>
      </c>
      <c r="AA79" s="48"/>
      <c r="AB79" s="48"/>
      <c r="AC79" s="48"/>
      <c r="AD79" s="48"/>
      <c r="AE79" s="43" t="s">
        <v>72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46">
        <v>0</v>
      </c>
      <c r="AP79" s="46"/>
      <c r="AQ79" s="46"/>
      <c r="AR79" s="46"/>
      <c r="AS79" s="46"/>
      <c r="AT79" s="46"/>
      <c r="AU79" s="46"/>
      <c r="AV79" s="46"/>
      <c r="AW79" s="46">
        <f>1+1</f>
        <v>2</v>
      </c>
      <c r="AX79" s="46"/>
      <c r="AY79" s="46"/>
      <c r="AZ79" s="46"/>
      <c r="BA79" s="46"/>
      <c r="BB79" s="46"/>
      <c r="BC79" s="46"/>
      <c r="BD79" s="46"/>
      <c r="BE79" s="46">
        <f t="shared" si="0"/>
        <v>2</v>
      </c>
      <c r="BF79" s="46"/>
      <c r="BG79" s="46"/>
      <c r="BH79" s="46"/>
      <c r="BI79" s="46"/>
      <c r="BJ79" s="46"/>
      <c r="BK79" s="46"/>
      <c r="BL79" s="46"/>
    </row>
    <row r="80" spans="1:64" s="4" customFormat="1" ht="12.75" customHeight="1">
      <c r="A80" s="49">
        <v>0</v>
      </c>
      <c r="B80" s="49"/>
      <c r="C80" s="49"/>
      <c r="D80" s="49"/>
      <c r="E80" s="49"/>
      <c r="F80" s="49"/>
      <c r="G80" s="50" t="s">
        <v>73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3"/>
      <c r="AA80" s="53"/>
      <c r="AB80" s="53"/>
      <c r="AC80" s="53"/>
      <c r="AD80" s="53"/>
      <c r="AE80" s="50"/>
      <c r="AF80" s="51"/>
      <c r="AG80" s="51"/>
      <c r="AH80" s="51"/>
      <c r="AI80" s="51"/>
      <c r="AJ80" s="51"/>
      <c r="AK80" s="51"/>
      <c r="AL80" s="51"/>
      <c r="AM80" s="51"/>
      <c r="AN80" s="52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46"/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47">
        <v>0</v>
      </c>
      <c r="B81" s="47"/>
      <c r="C81" s="47"/>
      <c r="D81" s="47"/>
      <c r="E81" s="47"/>
      <c r="F81" s="47"/>
      <c r="G81" s="43" t="s">
        <v>103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8" t="s">
        <v>68</v>
      </c>
      <c r="AA81" s="48"/>
      <c r="AB81" s="48"/>
      <c r="AC81" s="48"/>
      <c r="AD81" s="48"/>
      <c r="AE81" s="43" t="s">
        <v>74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46">
        <v>0</v>
      </c>
      <c r="AP81" s="46"/>
      <c r="AQ81" s="46"/>
      <c r="AR81" s="46"/>
      <c r="AS81" s="46"/>
      <c r="AT81" s="46"/>
      <c r="AU81" s="46"/>
      <c r="AV81" s="46"/>
      <c r="AW81" s="46">
        <f>AW73/AW77</f>
        <v>894000</v>
      </c>
      <c r="AX81" s="46"/>
      <c r="AY81" s="46"/>
      <c r="AZ81" s="46"/>
      <c r="BA81" s="46"/>
      <c r="BB81" s="46"/>
      <c r="BC81" s="46"/>
      <c r="BD81" s="46"/>
      <c r="BE81" s="46">
        <f t="shared" si="0"/>
        <v>894000</v>
      </c>
      <c r="BF81" s="46"/>
      <c r="BG81" s="46"/>
      <c r="BH81" s="46"/>
      <c r="BI81" s="46"/>
      <c r="BJ81" s="46"/>
      <c r="BK81" s="46"/>
      <c r="BL81" s="46"/>
    </row>
    <row r="82" spans="1:64" ht="12.75" customHeight="1">
      <c r="A82" s="47">
        <v>0</v>
      </c>
      <c r="B82" s="47"/>
      <c r="C82" s="47"/>
      <c r="D82" s="47"/>
      <c r="E82" s="47"/>
      <c r="F82" s="47"/>
      <c r="G82" s="43" t="s">
        <v>104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8" t="s">
        <v>68</v>
      </c>
      <c r="AA82" s="48"/>
      <c r="AB82" s="48"/>
      <c r="AC82" s="48"/>
      <c r="AD82" s="48"/>
      <c r="AE82" s="43" t="s">
        <v>74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46">
        <v>0</v>
      </c>
      <c r="AP82" s="46"/>
      <c r="AQ82" s="46"/>
      <c r="AR82" s="46"/>
      <c r="AS82" s="46"/>
      <c r="AT82" s="46"/>
      <c r="AU82" s="46"/>
      <c r="AV82" s="46"/>
      <c r="AW82" s="46">
        <f>AW74/AW78</f>
        <v>275142.4</v>
      </c>
      <c r="AX82" s="46"/>
      <c r="AY82" s="46"/>
      <c r="AZ82" s="46"/>
      <c r="BA82" s="46"/>
      <c r="BB82" s="46"/>
      <c r="BC82" s="46"/>
      <c r="BD82" s="46"/>
      <c r="BE82" s="46">
        <f t="shared" si="0"/>
        <v>275142.4</v>
      </c>
      <c r="BF82" s="46"/>
      <c r="BG82" s="46"/>
      <c r="BH82" s="46"/>
      <c r="BI82" s="46"/>
      <c r="BJ82" s="46"/>
      <c r="BK82" s="46"/>
      <c r="BL82" s="46"/>
    </row>
    <row r="83" spans="1:64" ht="12.75" customHeight="1">
      <c r="A83" s="47">
        <v>0</v>
      </c>
      <c r="B83" s="47"/>
      <c r="C83" s="47"/>
      <c r="D83" s="47"/>
      <c r="E83" s="47"/>
      <c r="F83" s="47"/>
      <c r="G83" s="43" t="s">
        <v>105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48" t="s">
        <v>68</v>
      </c>
      <c r="AA83" s="48"/>
      <c r="AB83" s="48"/>
      <c r="AC83" s="48"/>
      <c r="AD83" s="48"/>
      <c r="AE83" s="43" t="s">
        <v>74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46">
        <v>0</v>
      </c>
      <c r="AP83" s="46"/>
      <c r="AQ83" s="46"/>
      <c r="AR83" s="46"/>
      <c r="AS83" s="46"/>
      <c r="AT83" s="46"/>
      <c r="AU83" s="46"/>
      <c r="AV83" s="46"/>
      <c r="AW83" s="46">
        <f>AW75/AW79</f>
        <v>216340</v>
      </c>
      <c r="AX83" s="46"/>
      <c r="AY83" s="46"/>
      <c r="AZ83" s="46"/>
      <c r="BA83" s="46"/>
      <c r="BB83" s="46"/>
      <c r="BC83" s="46"/>
      <c r="BD83" s="46"/>
      <c r="BE83" s="46">
        <f t="shared" si="0"/>
        <v>216340</v>
      </c>
      <c r="BF83" s="46"/>
      <c r="BG83" s="46"/>
      <c r="BH83" s="46"/>
      <c r="BI83" s="46"/>
      <c r="BJ83" s="46"/>
      <c r="BK83" s="46"/>
      <c r="BL83" s="46"/>
    </row>
    <row r="84" spans="1:64" s="4" customFormat="1" ht="12.75" customHeight="1">
      <c r="A84" s="49">
        <v>0</v>
      </c>
      <c r="B84" s="49"/>
      <c r="C84" s="49"/>
      <c r="D84" s="49"/>
      <c r="E84" s="49"/>
      <c r="F84" s="49"/>
      <c r="G84" s="50" t="s">
        <v>75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3"/>
      <c r="AA84" s="53"/>
      <c r="AB84" s="53"/>
      <c r="AC84" s="53"/>
      <c r="AD84" s="53"/>
      <c r="AE84" s="50"/>
      <c r="AF84" s="51"/>
      <c r="AG84" s="51"/>
      <c r="AH84" s="51"/>
      <c r="AI84" s="51"/>
      <c r="AJ84" s="51"/>
      <c r="AK84" s="51"/>
      <c r="AL84" s="51"/>
      <c r="AM84" s="51"/>
      <c r="AN84" s="52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46"/>
      <c r="BF84" s="46"/>
      <c r="BG84" s="46"/>
      <c r="BH84" s="46"/>
      <c r="BI84" s="46"/>
      <c r="BJ84" s="46"/>
      <c r="BK84" s="46"/>
      <c r="BL84" s="46"/>
    </row>
    <row r="85" spans="1:64" ht="12.75" customHeight="1">
      <c r="A85" s="47">
        <v>0</v>
      </c>
      <c r="B85" s="47"/>
      <c r="C85" s="47"/>
      <c r="D85" s="47"/>
      <c r="E85" s="47"/>
      <c r="F85" s="47"/>
      <c r="G85" s="43" t="s">
        <v>106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8" t="s">
        <v>76</v>
      </c>
      <c r="AA85" s="48"/>
      <c r="AB85" s="48"/>
      <c r="AC85" s="48"/>
      <c r="AD85" s="48"/>
      <c r="AE85" s="43" t="s">
        <v>74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46">
        <v>0</v>
      </c>
      <c r="AP85" s="46"/>
      <c r="AQ85" s="46"/>
      <c r="AR85" s="46"/>
      <c r="AS85" s="46"/>
      <c r="AT85" s="46"/>
      <c r="AU85" s="46"/>
      <c r="AV85" s="46"/>
      <c r="AW85" s="46">
        <v>100</v>
      </c>
      <c r="AX85" s="46"/>
      <c r="AY85" s="46"/>
      <c r="AZ85" s="46"/>
      <c r="BA85" s="46"/>
      <c r="BB85" s="46"/>
      <c r="BC85" s="46"/>
      <c r="BD85" s="46"/>
      <c r="BE85" s="46">
        <f t="shared" si="0"/>
        <v>100</v>
      </c>
      <c r="BF85" s="46"/>
      <c r="BG85" s="46"/>
      <c r="BH85" s="46"/>
      <c r="BI85" s="46"/>
      <c r="BJ85" s="46"/>
      <c r="BK85" s="46"/>
      <c r="BL85" s="46"/>
    </row>
    <row r="86" spans="1:64" ht="12.75" customHeight="1">
      <c r="A86" s="47">
        <v>0</v>
      </c>
      <c r="B86" s="47"/>
      <c r="C86" s="47"/>
      <c r="D86" s="47"/>
      <c r="E86" s="47"/>
      <c r="F86" s="47"/>
      <c r="G86" s="43" t="s">
        <v>107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8" t="s">
        <v>76</v>
      </c>
      <c r="AA86" s="48"/>
      <c r="AB86" s="48"/>
      <c r="AC86" s="48"/>
      <c r="AD86" s="48"/>
      <c r="AE86" s="43" t="s">
        <v>74</v>
      </c>
      <c r="AF86" s="44"/>
      <c r="AG86" s="44"/>
      <c r="AH86" s="44"/>
      <c r="AI86" s="44"/>
      <c r="AJ86" s="44"/>
      <c r="AK86" s="44"/>
      <c r="AL86" s="44"/>
      <c r="AM86" s="44"/>
      <c r="AN86" s="45"/>
      <c r="AO86" s="46">
        <v>0</v>
      </c>
      <c r="AP86" s="46"/>
      <c r="AQ86" s="46"/>
      <c r="AR86" s="46"/>
      <c r="AS86" s="46"/>
      <c r="AT86" s="46"/>
      <c r="AU86" s="46"/>
      <c r="AV86" s="46"/>
      <c r="AW86" s="46">
        <v>100</v>
      </c>
      <c r="AX86" s="46"/>
      <c r="AY86" s="46"/>
      <c r="AZ86" s="46"/>
      <c r="BA86" s="46"/>
      <c r="BB86" s="46"/>
      <c r="BC86" s="46"/>
      <c r="BD86" s="46"/>
      <c r="BE86" s="46">
        <f t="shared" si="0"/>
        <v>100</v>
      </c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47">
        <v>0</v>
      </c>
      <c r="B87" s="47"/>
      <c r="C87" s="47"/>
      <c r="D87" s="47"/>
      <c r="E87" s="47"/>
      <c r="F87" s="47"/>
      <c r="G87" s="43" t="s">
        <v>108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5"/>
      <c r="Z87" s="48" t="s">
        <v>76</v>
      </c>
      <c r="AA87" s="48"/>
      <c r="AB87" s="48"/>
      <c r="AC87" s="48"/>
      <c r="AD87" s="48"/>
      <c r="AE87" s="43" t="s">
        <v>74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46">
        <v>0</v>
      </c>
      <c r="AP87" s="46"/>
      <c r="AQ87" s="46"/>
      <c r="AR87" s="46"/>
      <c r="AS87" s="46"/>
      <c r="AT87" s="46"/>
      <c r="AU87" s="46"/>
      <c r="AV87" s="46"/>
      <c r="AW87" s="46">
        <v>100</v>
      </c>
      <c r="AX87" s="46"/>
      <c r="AY87" s="46"/>
      <c r="AZ87" s="46"/>
      <c r="BA87" s="46"/>
      <c r="BB87" s="46"/>
      <c r="BC87" s="46"/>
      <c r="BD87" s="46"/>
      <c r="BE87" s="46">
        <f t="shared" si="0"/>
        <v>100</v>
      </c>
      <c r="BF87" s="46"/>
      <c r="BG87" s="46"/>
      <c r="BH87" s="46"/>
      <c r="BI87" s="46"/>
      <c r="BJ87" s="46"/>
      <c r="BK87" s="46"/>
      <c r="BL87" s="46"/>
    </row>
    <row r="89" spans="1:59" ht="15" customHeight="1">
      <c r="A89" s="118" t="s">
        <v>87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5"/>
      <c r="AO89" s="121" t="s">
        <v>89</v>
      </c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</row>
    <row r="90" spans="23:59" ht="12.75">
      <c r="W90" s="123" t="s">
        <v>5</v>
      </c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O90" s="123" t="s">
        <v>52</v>
      </c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</row>
    <row r="91" spans="1:6" ht="15.75" customHeight="1">
      <c r="A91" s="125" t="s">
        <v>3</v>
      </c>
      <c r="B91" s="125"/>
      <c r="C91" s="125"/>
      <c r="D91" s="125"/>
      <c r="E91" s="125"/>
      <c r="F91" s="125"/>
    </row>
    <row r="92" spans="1:45" ht="15.75" customHeight="1">
      <c r="A92" s="117" t="s">
        <v>86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</row>
    <row r="93" spans="1:45" ht="12.75">
      <c r="A93" s="126" t="s">
        <v>47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</row>
    <row r="94" spans="1:45" ht="10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</row>
    <row r="95" spans="1:59" ht="21.75" customHeight="1">
      <c r="A95" s="118" t="s">
        <v>88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5"/>
      <c r="AO95" s="121" t="s">
        <v>90</v>
      </c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</row>
    <row r="96" spans="23:59" ht="12.75">
      <c r="W96" s="123" t="s">
        <v>5</v>
      </c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O96" s="123" t="s">
        <v>52</v>
      </c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</row>
    <row r="97" spans="1:8" ht="12.75">
      <c r="A97" s="122"/>
      <c r="B97" s="122"/>
      <c r="C97" s="122"/>
      <c r="D97" s="122"/>
      <c r="E97" s="122"/>
      <c r="F97" s="122"/>
      <c r="G97" s="122"/>
      <c r="H97" s="122"/>
    </row>
    <row r="98" spans="1:17" ht="12.75">
      <c r="A98" s="123" t="s">
        <v>45</v>
      </c>
      <c r="B98" s="124"/>
      <c r="C98" s="124"/>
      <c r="D98" s="124"/>
      <c r="E98" s="124"/>
      <c r="F98" s="124"/>
      <c r="G98" s="124"/>
      <c r="H98" s="124"/>
      <c r="I98" s="12"/>
      <c r="J98" s="12"/>
      <c r="K98" s="12"/>
      <c r="L98" s="12"/>
      <c r="M98" s="12"/>
      <c r="N98" s="12"/>
      <c r="O98" s="12"/>
      <c r="P98" s="12"/>
      <c r="Q98" s="12"/>
    </row>
    <row r="99" ht="12.75">
      <c r="A99" s="19" t="s">
        <v>46</v>
      </c>
    </row>
    <row r="110" spans="1:45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</row>
    <row r="111" spans="1:45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</row>
    <row r="112" spans="41:64" ht="12.75"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</row>
    <row r="119" ht="16.5" customHeight="1"/>
    <row r="121" ht="15.75" customHeight="1"/>
    <row r="122" ht="12.75" customHeight="1"/>
    <row r="125" ht="15.75" customHeight="1"/>
  </sheetData>
  <sheetProtection/>
  <mergeCells count="279">
    <mergeCell ref="W96:AM96"/>
    <mergeCell ref="AO96:BG96"/>
    <mergeCell ref="W90:AM90"/>
    <mergeCell ref="AO90:BG90"/>
    <mergeCell ref="A91:F91"/>
    <mergeCell ref="A92:AS92"/>
    <mergeCell ref="A93:AS93"/>
    <mergeCell ref="A95:V95"/>
    <mergeCell ref="W95:AM95"/>
    <mergeCell ref="AO95:BG95"/>
    <mergeCell ref="A89:V89"/>
    <mergeCell ref="W89:AM89"/>
    <mergeCell ref="AO89:BG89"/>
    <mergeCell ref="A97:H97"/>
    <mergeCell ref="A98:H98"/>
    <mergeCell ref="AC55:AJ55"/>
    <mergeCell ref="BE71:BL71"/>
    <mergeCell ref="Z72:AD72"/>
    <mergeCell ref="D64:AA64"/>
    <mergeCell ref="AB64:AI64"/>
    <mergeCell ref="AK51:AR52"/>
    <mergeCell ref="D55:AB55"/>
    <mergeCell ref="A69:F69"/>
    <mergeCell ref="A70:F70"/>
    <mergeCell ref="Z70:AD70"/>
    <mergeCell ref="AE70:AN70"/>
    <mergeCell ref="AO70:AV70"/>
    <mergeCell ref="D65:AA65"/>
    <mergeCell ref="AB65:AI65"/>
    <mergeCell ref="A64:C64"/>
    <mergeCell ref="A38:BL38"/>
    <mergeCell ref="A44:F44"/>
    <mergeCell ref="A41:BL41"/>
    <mergeCell ref="A42:F42"/>
    <mergeCell ref="G42:BL42"/>
    <mergeCell ref="A43:F43"/>
    <mergeCell ref="AO4:BL4"/>
    <mergeCell ref="AO5:BL5"/>
    <mergeCell ref="AO3:BL3"/>
    <mergeCell ref="A34:F34"/>
    <mergeCell ref="A36:F36"/>
    <mergeCell ref="G36:BL36"/>
    <mergeCell ref="T23:W23"/>
    <mergeCell ref="A23:H23"/>
    <mergeCell ref="B16:L16"/>
    <mergeCell ref="N16:AS16"/>
    <mergeCell ref="AJ64:AQ64"/>
    <mergeCell ref="AR64:AY64"/>
    <mergeCell ref="G69:Y69"/>
    <mergeCell ref="G70:Y70"/>
    <mergeCell ref="G71:Y71"/>
    <mergeCell ref="AJ65:AQ65"/>
    <mergeCell ref="AR65:AY65"/>
    <mergeCell ref="A71:F71"/>
    <mergeCell ref="Z71:AD71"/>
    <mergeCell ref="AE71:AN71"/>
    <mergeCell ref="AO69:AV69"/>
    <mergeCell ref="Z69:AD69"/>
    <mergeCell ref="AE69:AN69"/>
    <mergeCell ref="AO1:BL1"/>
    <mergeCell ref="A55:C55"/>
    <mergeCell ref="U22:AD22"/>
    <mergeCell ref="AE22:AR22"/>
    <mergeCell ref="AK55:AR55"/>
    <mergeCell ref="AS55:AZ55"/>
    <mergeCell ref="G33:BL33"/>
    <mergeCell ref="AO2:BL2"/>
    <mergeCell ref="AO6:BF6"/>
    <mergeCell ref="G34:BL34"/>
    <mergeCell ref="AS53:AZ53"/>
    <mergeCell ref="I23:S23"/>
    <mergeCell ref="G44:BL44"/>
    <mergeCell ref="A24:BL24"/>
    <mergeCell ref="A25:BL25"/>
    <mergeCell ref="A32:BL32"/>
    <mergeCell ref="A35:F35"/>
    <mergeCell ref="G35:BL35"/>
    <mergeCell ref="A33:F33"/>
    <mergeCell ref="A39:BL39"/>
    <mergeCell ref="A53:C53"/>
    <mergeCell ref="A54:C54"/>
    <mergeCell ref="G45:BL45"/>
    <mergeCell ref="A51:C52"/>
    <mergeCell ref="A50:AZ50"/>
    <mergeCell ref="A49:AZ49"/>
    <mergeCell ref="AC51:AJ52"/>
    <mergeCell ref="AK53:AR53"/>
    <mergeCell ref="AK54:AR54"/>
    <mergeCell ref="AS54:AZ54"/>
    <mergeCell ref="BE70:BL70"/>
    <mergeCell ref="AW71:BD71"/>
    <mergeCell ref="AO71:AV71"/>
    <mergeCell ref="B13:L13"/>
    <mergeCell ref="B14:L14"/>
    <mergeCell ref="AW69:BD69"/>
    <mergeCell ref="BE69:BL69"/>
    <mergeCell ref="AS51:AZ52"/>
    <mergeCell ref="D51:AB52"/>
    <mergeCell ref="A45:F45"/>
    <mergeCell ref="D53:AB53"/>
    <mergeCell ref="D54:AB54"/>
    <mergeCell ref="AC53:AJ53"/>
    <mergeCell ref="AC54:AJ54"/>
    <mergeCell ref="N19:Y19"/>
    <mergeCell ref="AA19:AI19"/>
    <mergeCell ref="G43:BL43"/>
    <mergeCell ref="A22:T22"/>
    <mergeCell ref="AS22:BC22"/>
    <mergeCell ref="BD22:BL22"/>
    <mergeCell ref="AU16:BB16"/>
    <mergeCell ref="B17:L17"/>
    <mergeCell ref="N17:AS17"/>
    <mergeCell ref="AU17:BB1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E72:AN72"/>
    <mergeCell ref="AO72:AV72"/>
    <mergeCell ref="AW72:BD72"/>
    <mergeCell ref="A57:C57"/>
    <mergeCell ref="D57:AB57"/>
    <mergeCell ref="AC57:AJ57"/>
    <mergeCell ref="AK57:AR57"/>
    <mergeCell ref="AS57:AZ57"/>
    <mergeCell ref="A65:C65"/>
    <mergeCell ref="AW70:BD70"/>
    <mergeCell ref="BE72:BL72"/>
    <mergeCell ref="A74:F74"/>
    <mergeCell ref="G74:Y74"/>
    <mergeCell ref="Z74:AD74"/>
    <mergeCell ref="AE74:AN74"/>
    <mergeCell ref="AO74:AV74"/>
    <mergeCell ref="AW74:BD74"/>
    <mergeCell ref="BE74:BL74"/>
    <mergeCell ref="A72:F72"/>
    <mergeCell ref="G72:Y72"/>
    <mergeCell ref="AW77:BD77"/>
    <mergeCell ref="BE77:BL77"/>
    <mergeCell ref="A75:F75"/>
    <mergeCell ref="G75:Y75"/>
    <mergeCell ref="Z75:AD75"/>
    <mergeCell ref="AE75:AN75"/>
    <mergeCell ref="AO75:AV75"/>
    <mergeCell ref="AW75:BD75"/>
    <mergeCell ref="AW76:BD76"/>
    <mergeCell ref="BE76:BL76"/>
    <mergeCell ref="Z78:AD78"/>
    <mergeCell ref="AE78:AN78"/>
    <mergeCell ref="AO78:AV78"/>
    <mergeCell ref="AW78:BD78"/>
    <mergeCell ref="BE75:BL75"/>
    <mergeCell ref="A77:F77"/>
    <mergeCell ref="G77:Y77"/>
    <mergeCell ref="Z77:AD77"/>
    <mergeCell ref="AE77:AN77"/>
    <mergeCell ref="AO77:AV77"/>
    <mergeCell ref="BE78:BL78"/>
    <mergeCell ref="A80:F80"/>
    <mergeCell ref="G80:Y80"/>
    <mergeCell ref="Z80:AD80"/>
    <mergeCell ref="AE80:AN80"/>
    <mergeCell ref="AO80:AV80"/>
    <mergeCell ref="AW80:BD80"/>
    <mergeCell ref="BE80:BL80"/>
    <mergeCell ref="A78:F78"/>
    <mergeCell ref="G78:Y78"/>
    <mergeCell ref="BE81:BL81"/>
    <mergeCell ref="A81:F81"/>
    <mergeCell ref="G81:Y81"/>
    <mergeCell ref="Z81:AD81"/>
    <mergeCell ref="AE81:AN81"/>
    <mergeCell ref="AO81:AV81"/>
    <mergeCell ref="AW81:BD81"/>
    <mergeCell ref="A26:BL26"/>
    <mergeCell ref="A56:C56"/>
    <mergeCell ref="D56:AB56"/>
    <mergeCell ref="AC56:AJ56"/>
    <mergeCell ref="AK56:AR56"/>
    <mergeCell ref="AS56:AZ56"/>
    <mergeCell ref="A46:F46"/>
    <mergeCell ref="G46:BL46"/>
    <mergeCell ref="A47:F47"/>
    <mergeCell ref="G47:BL47"/>
    <mergeCell ref="A73:F73"/>
    <mergeCell ref="G73:Y73"/>
    <mergeCell ref="Z73:AD73"/>
    <mergeCell ref="AE73:AN73"/>
    <mergeCell ref="AO73:AV73"/>
    <mergeCell ref="AW73:BD73"/>
    <mergeCell ref="Z79:AD79"/>
    <mergeCell ref="AE79:AN79"/>
    <mergeCell ref="AO79:AV79"/>
    <mergeCell ref="AW79:BD79"/>
    <mergeCell ref="BE73:BL73"/>
    <mergeCell ref="A76:F76"/>
    <mergeCell ref="G76:Y76"/>
    <mergeCell ref="Z76:AD76"/>
    <mergeCell ref="AE76:AN76"/>
    <mergeCell ref="AO76:AV76"/>
    <mergeCell ref="BE79:BL79"/>
    <mergeCell ref="A82:F82"/>
    <mergeCell ref="G82:Y82"/>
    <mergeCell ref="Z82:AD82"/>
    <mergeCell ref="AE82:AN82"/>
    <mergeCell ref="AO82:AV82"/>
    <mergeCell ref="AW82:BD82"/>
    <mergeCell ref="BE82:BL82"/>
    <mergeCell ref="A79:F79"/>
    <mergeCell ref="G79:Y79"/>
    <mergeCell ref="A58:C58"/>
    <mergeCell ref="D58:AB58"/>
    <mergeCell ref="AC58:AJ58"/>
    <mergeCell ref="AK58:AR58"/>
    <mergeCell ref="AS58:AZ58"/>
    <mergeCell ref="A60:BL60"/>
    <mergeCell ref="A61:AY61"/>
    <mergeCell ref="A62:C63"/>
    <mergeCell ref="D62:AA63"/>
    <mergeCell ref="AB62:AI63"/>
    <mergeCell ref="AJ62:AQ63"/>
    <mergeCell ref="AR62:AY63"/>
    <mergeCell ref="Z83:AD83"/>
    <mergeCell ref="AE83:AN83"/>
    <mergeCell ref="AO83:AV83"/>
    <mergeCell ref="AW83:BD83"/>
    <mergeCell ref="A66:C66"/>
    <mergeCell ref="D66:AA66"/>
    <mergeCell ref="AB66:AI66"/>
    <mergeCell ref="AJ66:AQ66"/>
    <mergeCell ref="AR66:AY66"/>
    <mergeCell ref="A68:BL68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A85:F85"/>
    <mergeCell ref="G85:Y85"/>
    <mergeCell ref="Z85:AD85"/>
    <mergeCell ref="AE85:AN85"/>
    <mergeCell ref="AO85:AV85"/>
    <mergeCell ref="AW85:BD85"/>
    <mergeCell ref="AW86:BD86"/>
    <mergeCell ref="BE87:BL87"/>
    <mergeCell ref="A87:F87"/>
    <mergeCell ref="G87:Y87"/>
    <mergeCell ref="Z87:AD87"/>
    <mergeCell ref="BE86:BL86"/>
    <mergeCell ref="A86:F86"/>
    <mergeCell ref="G86:Y86"/>
    <mergeCell ref="Z86:AD86"/>
    <mergeCell ref="A30:BL30"/>
    <mergeCell ref="A29:BL29"/>
    <mergeCell ref="A27:BL27"/>
    <mergeCell ref="A28:BL28"/>
    <mergeCell ref="AE87:AN87"/>
    <mergeCell ref="AO87:AV87"/>
    <mergeCell ref="AW87:BD87"/>
    <mergeCell ref="BE85:BL85"/>
    <mergeCell ref="AE86:AN86"/>
    <mergeCell ref="AO86:AV86"/>
  </mergeCells>
  <conditionalFormatting sqref="G78">
    <cfRule type="cellIs" priority="19" dxfId="36" operator="equal" stopIfTrue="1">
      <formula>$G77</formula>
    </cfRule>
  </conditionalFormatting>
  <conditionalFormatting sqref="G80">
    <cfRule type="cellIs" priority="15" dxfId="36" operator="equal" stopIfTrue="1">
      <formula>$G79</formula>
    </cfRule>
  </conditionalFormatting>
  <conditionalFormatting sqref="A80:F80">
    <cfRule type="cellIs" priority="16" dxfId="36" operator="equal" stopIfTrue="1">
      <formula>0</formula>
    </cfRule>
  </conditionalFormatting>
  <conditionalFormatting sqref="A81:F81">
    <cfRule type="cellIs" priority="14" dxfId="36" operator="equal" stopIfTrue="1">
      <formula>0</formula>
    </cfRule>
  </conditionalFormatting>
  <conditionalFormatting sqref="G82">
    <cfRule type="cellIs" priority="11" dxfId="36" operator="equal" stopIfTrue="1">
      <formula>$G81</formula>
    </cfRule>
  </conditionalFormatting>
  <conditionalFormatting sqref="A82:F82">
    <cfRule type="cellIs" priority="12" dxfId="36" operator="equal" stopIfTrue="1">
      <formula>0</formula>
    </cfRule>
  </conditionalFormatting>
  <conditionalFormatting sqref="A83:F83">
    <cfRule type="cellIs" priority="10" dxfId="36" operator="equal" stopIfTrue="1">
      <formula>0</formula>
    </cfRule>
  </conditionalFormatting>
  <conditionalFormatting sqref="G84">
    <cfRule type="cellIs" priority="7" dxfId="36" operator="equal" stopIfTrue="1">
      <formula>$G83</formula>
    </cfRule>
  </conditionalFormatting>
  <conditionalFormatting sqref="A84:F84">
    <cfRule type="cellIs" priority="8" dxfId="36" operator="equal" stopIfTrue="1">
      <formula>0</formula>
    </cfRule>
  </conditionalFormatting>
  <conditionalFormatting sqref="A85:F85">
    <cfRule type="cellIs" priority="6" dxfId="36" operator="equal" stopIfTrue="1">
      <formula>0</formula>
    </cfRule>
  </conditionalFormatting>
  <conditionalFormatting sqref="A86:F86">
    <cfRule type="cellIs" priority="4" dxfId="36" operator="equal" stopIfTrue="1">
      <formula>0</formula>
    </cfRule>
  </conditionalFormatting>
  <conditionalFormatting sqref="G72:L72">
    <cfRule type="cellIs" priority="34" dxfId="36" operator="equal" stopIfTrue="1">
      <formula>$G71</formula>
    </cfRule>
  </conditionalFormatting>
  <conditionalFormatting sqref="D55">
    <cfRule type="cellIs" priority="35" dxfId="36" operator="equal" stopIfTrue="1">
      <formula>$D54</formula>
    </cfRule>
  </conditionalFormatting>
  <conditionalFormatting sqref="A72:F72">
    <cfRule type="cellIs" priority="36" dxfId="36" operator="equal" stopIfTrue="1">
      <formula>0</formula>
    </cfRule>
  </conditionalFormatting>
  <conditionalFormatting sqref="D56">
    <cfRule type="cellIs" priority="33" dxfId="36" operator="equal" stopIfTrue="1">
      <formula>$D55</formula>
    </cfRule>
  </conditionalFormatting>
  <conditionalFormatting sqref="D57">
    <cfRule type="cellIs" priority="32" dxfId="36" operator="equal" stopIfTrue="1">
      <formula>$D56</formula>
    </cfRule>
  </conditionalFormatting>
  <conditionalFormatting sqref="D58">
    <cfRule type="cellIs" priority="31" dxfId="36" operator="equal" stopIfTrue="1">
      <formula>$D57</formula>
    </cfRule>
  </conditionalFormatting>
  <conditionalFormatting sqref="G73">
    <cfRule type="cellIs" priority="29" dxfId="36" operator="equal" stopIfTrue="1">
      <formula>$G72</formula>
    </cfRule>
  </conditionalFormatting>
  <conditionalFormatting sqref="A73:F73">
    <cfRule type="cellIs" priority="30" dxfId="36" operator="equal" stopIfTrue="1">
      <formula>0</formula>
    </cfRule>
  </conditionalFormatting>
  <conditionalFormatting sqref="G74">
    <cfRule type="cellIs" priority="27" dxfId="36" operator="equal" stopIfTrue="1">
      <formula>$G73</formula>
    </cfRule>
  </conditionalFormatting>
  <conditionalFormatting sqref="A74:F74">
    <cfRule type="cellIs" priority="28" dxfId="36" operator="equal" stopIfTrue="1">
      <formula>0</formula>
    </cfRule>
  </conditionalFormatting>
  <conditionalFormatting sqref="G75">
    <cfRule type="cellIs" priority="25" dxfId="36" operator="equal" stopIfTrue="1">
      <formula>$G74</formula>
    </cfRule>
  </conditionalFormatting>
  <conditionalFormatting sqref="A75:F75">
    <cfRule type="cellIs" priority="26" dxfId="36" operator="equal" stopIfTrue="1">
      <formula>0</formula>
    </cfRule>
  </conditionalFormatting>
  <conditionalFormatting sqref="G76">
    <cfRule type="cellIs" priority="23" dxfId="36" operator="equal" stopIfTrue="1">
      <formula>$G75</formula>
    </cfRule>
  </conditionalFormatting>
  <conditionalFormatting sqref="A76:F76">
    <cfRule type="cellIs" priority="24" dxfId="36" operator="equal" stopIfTrue="1">
      <formula>0</formula>
    </cfRule>
  </conditionalFormatting>
  <conditionalFormatting sqref="G77">
    <cfRule type="cellIs" priority="21" dxfId="36" operator="equal" stopIfTrue="1">
      <formula>$G76</formula>
    </cfRule>
  </conditionalFormatting>
  <conditionalFormatting sqref="A77:F77">
    <cfRule type="cellIs" priority="22" dxfId="36" operator="equal" stopIfTrue="1">
      <formula>0</formula>
    </cfRule>
  </conditionalFormatting>
  <conditionalFormatting sqref="A78:F78">
    <cfRule type="cellIs" priority="20" dxfId="36" operator="equal" stopIfTrue="1">
      <formula>0</formula>
    </cfRule>
  </conditionalFormatting>
  <conditionalFormatting sqref="G79">
    <cfRule type="cellIs" priority="17" dxfId="36" operator="equal" stopIfTrue="1">
      <formula>$G78</formula>
    </cfRule>
  </conditionalFormatting>
  <conditionalFormatting sqref="A79:F79">
    <cfRule type="cellIs" priority="18" dxfId="36" operator="equal" stopIfTrue="1">
      <formula>0</formula>
    </cfRule>
  </conditionalFormatting>
  <conditionalFormatting sqref="G81">
    <cfRule type="cellIs" priority="13" dxfId="36" operator="equal" stopIfTrue="1">
      <formula>$G80</formula>
    </cfRule>
  </conditionalFormatting>
  <conditionalFormatting sqref="G83">
    <cfRule type="cellIs" priority="9" dxfId="36" operator="equal" stopIfTrue="1">
      <formula>$G82</formula>
    </cfRule>
  </conditionalFormatting>
  <conditionalFormatting sqref="G85">
    <cfRule type="cellIs" priority="5" dxfId="36" operator="equal" stopIfTrue="1">
      <formula>$G84</formula>
    </cfRule>
  </conditionalFormatting>
  <conditionalFormatting sqref="G86">
    <cfRule type="cellIs" priority="3" dxfId="36" operator="equal" stopIfTrue="1">
      <formula>$G85</formula>
    </cfRule>
  </conditionalFormatting>
  <conditionalFormatting sqref="G87">
    <cfRule type="cellIs" priority="1" dxfId="36" operator="equal" stopIfTrue="1">
      <formula>$G86</formula>
    </cfRule>
  </conditionalFormatting>
  <conditionalFormatting sqref="A87:F87">
    <cfRule type="cellIs" priority="2" dxfId="36" operator="equal" stopIfTrue="1">
      <formula>0</formula>
    </cfRule>
  </conditionalFormatting>
  <printOptions/>
  <pageMargins left="0.32" right="0.17" top="0.393700787401575" bottom="0.25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2021-07-26T13:57:46Z</cp:lastPrinted>
  <dcterms:created xsi:type="dcterms:W3CDTF">2016-08-15T09:54:21Z</dcterms:created>
  <dcterms:modified xsi:type="dcterms:W3CDTF">2021-08-06T07:35:27Z</dcterms:modified>
  <cp:category/>
  <cp:version/>
  <cp:contentType/>
  <cp:contentStatus/>
</cp:coreProperties>
</file>