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01.01.2020'!$A$1:$M$107</definedName>
  </definedNames>
  <calcPr fullCalcOnLoad="1"/>
</workbook>
</file>

<file path=xl/sharedStrings.xml><?xml version="1.0" encoding="utf-8"?>
<sst xmlns="http://schemas.openxmlformats.org/spreadsheetml/2006/main" count="183" uniqueCount="101">
  <si>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</si>
  <si>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</si>
  <si>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</si>
  <si>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</si>
  <si>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</si>
  <si>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</si>
  <si>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</si>
  <si>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</si>
  <si>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</si>
  <si>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</si>
  <si>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</si>
  <si>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</si>
  <si>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</si>
  <si>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</si>
  <si>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</si>
  <si>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</si>
  <si>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</si>
  <si>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</si>
  <si>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</si>
  <si>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</si>
  <si>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</si>
  <si>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</si>
  <si>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</si>
  <si>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</si>
  <si>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</si>
  <si>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</si>
  <si>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</si>
  <si>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</si>
  <si>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</si>
  <si>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</si>
  <si>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</si>
  <si>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</si>
  <si>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</si>
  <si>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</si>
  <si>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</si>
  <si>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</si>
  <si>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</si>
  <si>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</si>
  <si>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</si>
  <si>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Виконання повноважень в частині керівництва і управління комунальною власністю</t>
  </si>
  <si>
    <t>Забезпечення виконання наданих законодавством повноважень в частині управління комунальною власністю територіальної громади м.Сєвєродонецька та реформування комунальної власності з залученням інвестицій в сферу розвитку міського господарства</t>
  </si>
  <si>
    <t>кв.м</t>
  </si>
  <si>
    <t>внутрішній облік</t>
  </si>
  <si>
    <t>витрати на паспортизацію і оцінку комунального майна , врахованого на балансі ФКМ, претензійну роботу з орендарями</t>
  </si>
  <si>
    <t>тис.грн</t>
  </si>
  <si>
    <t>кількість комунальних підприємств, установ, закладів, що перебувають в оперативному управлінні</t>
  </si>
  <si>
    <t>од.</t>
  </si>
  <si>
    <t>кількість комунальних підприємств, майно яких передано у концесію</t>
  </si>
  <si>
    <t>штатний розпис</t>
  </si>
  <si>
    <t>кількість договорів оренди комунального майна, врахованого на балансі ФКМ</t>
  </si>
  <si>
    <t>кількість виконаних запитів, звернень, заяв, скарг</t>
  </si>
  <si>
    <t>кількість прийнятих організаційно-розпорядчих документів та підготовлених проектів рішень</t>
  </si>
  <si>
    <t>кількість проведених нарад, зборів, конкурсів, аукціонів, інвентаризацій комунального майна, засідань балансових комісій, комісій по списанню комунального майна, з передачі в оренду, з відбору субєктів оціночної діяльності, засідань тендерного комітету</t>
  </si>
  <si>
    <t>розрахунок</t>
  </si>
  <si>
    <t xml:space="preserve">рівень виконання планових обсягів надходження коштів до місцевого бюджету від надання в оренду комунального майна </t>
  </si>
  <si>
    <t>%</t>
  </si>
  <si>
    <t>Керівництво і управління комунальною власністю територіальної громади м.Сєвєродонецька</t>
  </si>
  <si>
    <t>1.1.</t>
  </si>
  <si>
    <t>1.2.</t>
  </si>
  <si>
    <t>1.3.</t>
  </si>
  <si>
    <t>1.4.</t>
  </si>
  <si>
    <t>Начальник відділу бухобліку та звітності Фонду комунального майна - головний бухгалтер</t>
  </si>
  <si>
    <t>Марина ФЕДОТОВА</t>
  </si>
  <si>
    <t>надходження коштів до місцевого бюджету від надання в оренду комунального майна</t>
  </si>
  <si>
    <t>Забезпечення виконання наданих законодавством повноважень в частині  управління комунальною власністю територіальної громади м.Сєвєродонецька та реформування комунальної  власності з залученням інвестицій в сферу розвитку міського господарства</t>
  </si>
  <si>
    <t xml:space="preserve">Розбіжність пояснюється надходженням більшої кількості кореспонденції, ніж планувалось </t>
  </si>
  <si>
    <t>Розбіжність пояснюється необхідністю більшої кількості організаційно-розпорядчих документів та проектів рішень, ніж планувалось</t>
  </si>
  <si>
    <t>Розбіжність пояснюється необхідністю більшої кількості проведених нарад та засідань комісій, ніж планувалось</t>
  </si>
  <si>
    <t>Пояснення щодо причин розбіжностей між фактичними та затвердженими результативними показниками</t>
  </si>
  <si>
    <t xml:space="preserve">Керівництво і управління у відповідній сфері у містах(місті Києві), селищах, селах, об'єднаних територіальних громадах </t>
  </si>
  <si>
    <t>загальна площа об'єктів комунальної власності , врахованих на балансі ФКМ</t>
  </si>
  <si>
    <t>кількість підготовлених пакетів документів, повязаних з оперативним управлінням об'єктами комунальної власності та господарською діяльністю Фонду(контрактів, дозволів, договорів, дод. Угод, актів, звітів, претензій, позовів, тощо)</t>
  </si>
  <si>
    <t>про виконання паспорта бюджетної програми місцевого бюджету на 2020 рік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</si>
  <si>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</si>
  <si>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</si>
  <si>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</si>
  <si>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Інша діяльність у сфері державного управління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</si>
  <si>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</si>
  <si>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</si>
  <si>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</si>
  <si>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</si>
  <si>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4"/>
        <color indexed="9"/>
        <rFont val="Times New Roman"/>
        <family val="1"/>
      </rPr>
      <t>.</t>
    </r>
    <r>
      <rPr>
        <b/>
        <sz val="14"/>
        <color indexed="8"/>
        <rFont val="Times New Roman"/>
        <family val="1"/>
      </rPr>
      <t>0160</t>
    </r>
  </si>
  <si>
    <r>
      <rPr>
        <b/>
        <sz val="14"/>
        <color indexed="9"/>
        <rFont val="Times New Roman"/>
        <family val="1"/>
      </rPr>
      <t>.</t>
    </r>
    <r>
      <rPr>
        <b/>
        <sz val="14"/>
        <color indexed="8"/>
        <rFont val="Times New Roman"/>
        <family val="1"/>
      </rPr>
      <t>0111</t>
    </r>
  </si>
  <si>
    <t>Фонд комунального майна Військово-цивільної адміністрації міста Сєвєродонецьк Луганської області</t>
  </si>
  <si>
    <t>кількість посадових осіб/службовців</t>
  </si>
  <si>
    <t>середня кількість виконаних запитів, звернень, заяв, скарг на одну посадову особу/службовця</t>
  </si>
  <si>
    <t>середня кількість прийнятих організаційно-розпорядчих документів та підготовлених проектів рішень на одну посадову особу/службовця</t>
  </si>
  <si>
    <t>середня кількість підготовлених пакетів документів , повязаних з оперативним управлінням обєктами комунальної власності та господарською діяльністю Фонду на одну посадову особу/службовця</t>
  </si>
  <si>
    <t>середня кількість проведених нарад, зборів, конкурсів, аукціонів, інвентаризацій комунального майна, засідань балансових комісій, комісій по списанню комунального майна, з передачі в оренду, з відбору субєктів оціночної діяльності, засідань тендерного комітету на одну посадову особу/службовця</t>
  </si>
  <si>
    <t>Розбіжність пояснюється ліквідацією КУ "Сєвєродонецький методичний центр"</t>
  </si>
  <si>
    <t xml:space="preserve">Розбіжність пояснюється надходженням більшої кількості кореспонденції, ніж планувалось, а також виконанням позапланових запитів та наданням оперативної інформації в електронному вигляді </t>
  </si>
  <si>
    <t>Розбіжність пояснюється необхідністю більшої кількості пакетів документів, пов'язаних з оперативним управлінням об'єктами комунальної власності та господарською діяльністю, ніж планувалось, у зв'язку зі змінами у законодавстві та перейменуванням установи</t>
  </si>
  <si>
    <t>Розбіжність пояснюється безоплатною передачею нежилого приміщення  на виконання Розпорядження керівника ВЦА від 23.11.2020 № 1024 та зняттям з балансового обліку нежитлового приміщення, як відчуженого, згідно Розпорядження керівника ВЦА від 29.12.2020 № 1289</t>
  </si>
  <si>
    <t xml:space="preserve"> 
Асигнування щодо забезпечення виконання наданих законодавством повноважень в частині  управління комунальною власністю територіальної громади м.Сєвєродонецька освоєні на 96,2 %. Плідна робота фахівців Фонду комунального майна сприяла виконанню планових завдань на високому рівні. Надходження у місцевий бюджет від надання в оренду комунального майна, які спрямовуються на розвиток територіальної громади м.Сєвєродонецька, свідчать про ефективне його використання. Отже Програма є актуальною для подальшої її реалізації.                                                                                                                             
</t>
  </si>
  <si>
    <t>Начальник Фонду комунального майна                                                                                        Військово-цивільної адміністрації міста Сєвєродонецьк Луганської області</t>
  </si>
  <si>
    <t>Олена СЕРДЮКОВА</t>
  </si>
  <si>
    <t>Розбіжність пояснюється уточненням витрат на паспортизацію і оцінку об'єктів комунальної власності, претензійну роботу у зв'язку зі зміною законодавства, щодо надання в оренду комунального майна</t>
  </si>
  <si>
    <t xml:space="preserve">Розбіжність пояснюється економією видатків на заробітну плату та нарахування на оплату праці у зв'язку зі зміною сруктури Фонду, витрат на паспортизацію і оцінку об'єктів комунальної власності, претензійну роботу у зв'язку зі зміною законодавства, щодо надання в оренду комунального майна, а також економією видатків на навчання та відрядження.  </t>
  </si>
  <si>
    <t>Розбіжність пояснюється результатами претензійної роботи з орендарями та стягненням заборгованості за минулий період</t>
  </si>
  <si>
    <r>
      <t xml:space="preserve">                      
                 Основні результативні показники щодо повноважень в частині  управління комунальною власністю територіальної громади м.Сєвєродонецька знаходяться на рівні планових або перевиконані. Загальна кількість виконаних листів, звернень, заяв,  збільшилась у порівнянні з планом на 0,6 %; прийнятих організаційно-розпорядчих документів та підготовлених проектів рішень - на 23,8 %; пакетів документів, пов'язаних з оперативним управлінням об'єктами комунальної власності та господарською діяльністю - на 33,3 %, проведених нарад та засідань комісій за звітний період - на 2,2 %. П</t>
    </r>
    <r>
      <rPr>
        <sz val="14"/>
        <rFont val="Times New Roman"/>
        <family val="1"/>
      </rPr>
      <t xml:space="preserve">лан по надходженню коштів до міського бюджету  від надання в оренду комунального майна у 2020 році  виконано на 199,9 %. </t>
    </r>
    <r>
      <rPr>
        <sz val="14"/>
        <color indexed="8"/>
        <rFont val="Times New Roman"/>
        <family val="1"/>
      </rPr>
      <t xml:space="preserve">
                 </t>
    </r>
  </si>
  <si>
    <t xml:space="preserve">Відповідно до Додаткової угоди від 13.03.2020р. №24 до Концесійного договору від 02.07.2009р. №1 з ТОВ «ТАУН СЕРВІС» щодо надання у концесію цілісного майнового комплексу  КП "Сєвєродонецькводоканал", договір концесії вважається розірваним та таким, що діяв по 31.03.2020р. включно. 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</si>
</sst>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"/>
    <numFmt numFmtId="181" formatCode="0.0000000"/>
    <numFmt numFmtId="182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wrapText="1"/>
    </xf>
    <xf numFmtId="0" fontId="59" fillId="0" borderId="24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8" fillId="0" borderId="24" xfId="0" applyFont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60" fillId="0" borderId="24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A22">
      <selection activeCell="A90" sqref="A90:M90"/>
    </sheetView>
  </sheetViews>
  <sheetFormatPr defaultColWidth="9.140625" defaultRowHeight="15"/>
  <cols>
    <col min="1" max="1" width="4.421875" style="4" customWidth="1"/>
    <col min="2" max="2" width="25.28125" style="4" customWidth="1"/>
    <col min="3" max="3" width="9.140625" style="4" customWidth="1"/>
    <col min="4" max="4" width="9.8515625" style="4" customWidth="1"/>
    <col min="5" max="5" width="10.7109375" style="4" customWidth="1"/>
    <col min="6" max="6" width="10.140625" style="4" customWidth="1"/>
    <col min="7" max="7" width="10.421875" style="4" customWidth="1"/>
    <col min="8" max="8" width="12.57421875" style="4" customWidth="1"/>
    <col min="9" max="9" width="9.140625" style="4" customWidth="1"/>
    <col min="10" max="10" width="12.421875" style="4" customWidth="1"/>
    <col min="11" max="11" width="11.57421875" style="4" customWidth="1"/>
    <col min="12" max="12" width="9.8515625" style="4" customWidth="1"/>
    <col min="13" max="13" width="11.28125" style="4" customWidth="1"/>
    <col min="14" max="16384" width="9.140625" style="4" customWidth="1"/>
  </cols>
  <sheetData>
    <row r="1" spans="10:13" ht="15.75" customHeight="1">
      <c r="J1" s="48" t="s">
        <v>38</v>
      </c>
      <c r="K1" s="48"/>
      <c r="L1" s="48"/>
      <c r="M1" s="48"/>
    </row>
    <row r="2" spans="10:13" ht="15.75">
      <c r="J2" s="48"/>
      <c r="K2" s="48"/>
      <c r="L2" s="48"/>
      <c r="M2" s="48"/>
    </row>
    <row r="3" spans="10:13" ht="15.75">
      <c r="J3" s="48"/>
      <c r="K3" s="48"/>
      <c r="L3" s="48"/>
      <c r="M3" s="48"/>
    </row>
    <row r="4" spans="10:13" ht="15.75">
      <c r="J4" s="48"/>
      <c r="K4" s="48"/>
      <c r="L4" s="48"/>
      <c r="M4" s="48"/>
    </row>
    <row r="5" spans="1:13" ht="24.75" customHeight="1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8.75">
      <c r="A6" s="50" t="s">
        <v>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42.75" customHeight="1" thickBot="1">
      <c r="A7" s="26" t="s">
        <v>0</v>
      </c>
      <c r="B7" s="86">
        <v>3110160</v>
      </c>
      <c r="C7" s="86"/>
      <c r="D7" s="86"/>
      <c r="E7" s="87" t="s">
        <v>83</v>
      </c>
      <c r="F7" s="87"/>
      <c r="G7" s="87"/>
      <c r="H7" s="87"/>
      <c r="I7" s="87"/>
      <c r="J7" s="87"/>
      <c r="K7" s="87"/>
      <c r="L7" s="88">
        <v>25372814</v>
      </c>
      <c r="M7" s="88"/>
    </row>
    <row r="8" spans="1:13" ht="15" customHeight="1">
      <c r="A8" s="97" t="s">
        <v>73</v>
      </c>
      <c r="B8" s="98"/>
      <c r="C8" s="98"/>
      <c r="D8" s="98"/>
      <c r="E8" s="99" t="s">
        <v>74</v>
      </c>
      <c r="F8" s="50"/>
      <c r="G8" s="50"/>
      <c r="H8" s="50"/>
      <c r="I8" s="50"/>
      <c r="J8" s="50"/>
      <c r="K8" s="50"/>
      <c r="L8" s="99" t="s">
        <v>75</v>
      </c>
      <c r="M8" s="99"/>
    </row>
    <row r="9" spans="1:13" ht="36.75" customHeight="1" thickBot="1">
      <c r="A9" s="26" t="s">
        <v>1</v>
      </c>
      <c r="B9" s="86">
        <v>3110160</v>
      </c>
      <c r="C9" s="86"/>
      <c r="D9" s="86"/>
      <c r="E9" s="87" t="s">
        <v>83</v>
      </c>
      <c r="F9" s="87"/>
      <c r="G9" s="87"/>
      <c r="H9" s="87"/>
      <c r="I9" s="87"/>
      <c r="J9" s="87"/>
      <c r="K9" s="87"/>
      <c r="L9" s="88">
        <v>25372814</v>
      </c>
      <c r="M9" s="88"/>
    </row>
    <row r="10" spans="1:13" ht="15" customHeight="1">
      <c r="A10" s="97" t="s">
        <v>73</v>
      </c>
      <c r="B10" s="98"/>
      <c r="C10" s="98"/>
      <c r="D10" s="98"/>
      <c r="E10" s="99" t="s">
        <v>12</v>
      </c>
      <c r="F10" s="50"/>
      <c r="G10" s="50"/>
      <c r="H10" s="50"/>
      <c r="I10" s="50"/>
      <c r="J10" s="50"/>
      <c r="K10" s="50"/>
      <c r="L10" s="99" t="s">
        <v>75</v>
      </c>
      <c r="M10" s="99"/>
    </row>
    <row r="11" spans="1:13" ht="42.75" customHeight="1" thickBot="1">
      <c r="A11" s="26" t="s">
        <v>2</v>
      </c>
      <c r="B11" s="86">
        <v>3110160</v>
      </c>
      <c r="C11" s="86"/>
      <c r="D11" s="88" t="s">
        <v>81</v>
      </c>
      <c r="E11" s="88"/>
      <c r="F11" s="88" t="s">
        <v>82</v>
      </c>
      <c r="G11" s="88"/>
      <c r="H11" s="96" t="s">
        <v>69</v>
      </c>
      <c r="I11" s="96"/>
      <c r="J11" s="96" t="s">
        <v>76</v>
      </c>
      <c r="K11" s="96"/>
      <c r="L11" s="88">
        <v>12213100000</v>
      </c>
      <c r="M11" s="88"/>
    </row>
    <row r="12" spans="1:13" ht="48" customHeight="1">
      <c r="A12" s="24"/>
      <c r="B12" s="100" t="s">
        <v>73</v>
      </c>
      <c r="C12" s="100"/>
      <c r="D12" s="100" t="s">
        <v>77</v>
      </c>
      <c r="E12" s="100"/>
      <c r="F12" s="100" t="s">
        <v>78</v>
      </c>
      <c r="G12" s="100"/>
      <c r="H12" s="100" t="s">
        <v>79</v>
      </c>
      <c r="I12" s="100"/>
      <c r="J12" s="100" t="s">
        <v>79</v>
      </c>
      <c r="K12" s="100"/>
      <c r="L12" s="99" t="s">
        <v>80</v>
      </c>
      <c r="M12" s="99"/>
    </row>
    <row r="13" spans="1:13" ht="19.5" customHeight="1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9.75" customHeight="1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31.5">
      <c r="A15" s="8" t="s">
        <v>21</v>
      </c>
      <c r="B15" s="55" t="s">
        <v>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 customHeight="1">
      <c r="A16" s="8">
        <v>1</v>
      </c>
      <c r="B16" s="61" t="s">
        <v>39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2.7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>
      <c r="A18" s="5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7" customHeight="1">
      <c r="A19" s="10"/>
      <c r="B19" s="54" t="s">
        <v>56</v>
      </c>
      <c r="C19" s="54"/>
      <c r="D19" s="54"/>
      <c r="E19" s="54"/>
      <c r="F19" s="54"/>
      <c r="G19" s="54"/>
      <c r="H19" s="54"/>
      <c r="I19" s="54"/>
      <c r="J19" s="54"/>
      <c r="K19" s="14"/>
      <c r="L19" s="14"/>
      <c r="M19" s="14"/>
    </row>
    <row r="20" ht="24.75" customHeight="1">
      <c r="A20" s="5" t="s">
        <v>27</v>
      </c>
    </row>
    <row r="21" ht="8.25" customHeight="1">
      <c r="A21" s="1"/>
    </row>
    <row r="22" spans="1:13" ht="32.25" customHeight="1">
      <c r="A22" s="3" t="s">
        <v>21</v>
      </c>
      <c r="B22" s="55" t="s">
        <v>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46.5" customHeight="1">
      <c r="A23" s="3">
        <v>1</v>
      </c>
      <c r="B23" s="61" t="s">
        <v>40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ht="39" customHeight="1">
      <c r="A24" s="1"/>
    </row>
    <row r="25" ht="15.75">
      <c r="A25" s="5" t="s">
        <v>28</v>
      </c>
    </row>
    <row r="26" spans="1:12" ht="15.75">
      <c r="A26" s="2"/>
      <c r="L26" s="10" t="s">
        <v>23</v>
      </c>
    </row>
    <row r="27" ht="13.5" customHeight="1" thickBot="1">
      <c r="A27" s="1"/>
    </row>
    <row r="28" spans="1:26" ht="30" customHeight="1">
      <c r="A28" s="66" t="s">
        <v>21</v>
      </c>
      <c r="B28" s="64" t="s">
        <v>29</v>
      </c>
      <c r="C28" s="64"/>
      <c r="D28" s="64"/>
      <c r="E28" s="64" t="s">
        <v>14</v>
      </c>
      <c r="F28" s="64"/>
      <c r="G28" s="64"/>
      <c r="H28" s="64" t="s">
        <v>30</v>
      </c>
      <c r="I28" s="64"/>
      <c r="J28" s="64"/>
      <c r="K28" s="64" t="s">
        <v>15</v>
      </c>
      <c r="L28" s="64"/>
      <c r="M28" s="65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33" customHeight="1">
      <c r="A29" s="67"/>
      <c r="B29" s="55"/>
      <c r="C29" s="55"/>
      <c r="D29" s="55"/>
      <c r="E29" s="13" t="s">
        <v>16</v>
      </c>
      <c r="F29" s="27" t="s">
        <v>17</v>
      </c>
      <c r="G29" s="13" t="s">
        <v>18</v>
      </c>
      <c r="H29" s="13" t="s">
        <v>16</v>
      </c>
      <c r="I29" s="27" t="s">
        <v>17</v>
      </c>
      <c r="J29" s="13" t="s">
        <v>18</v>
      </c>
      <c r="K29" s="13" t="s">
        <v>16</v>
      </c>
      <c r="L29" s="27" t="s">
        <v>17</v>
      </c>
      <c r="M29" s="44" t="s">
        <v>18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5.75">
      <c r="A30" s="45">
        <v>1</v>
      </c>
      <c r="B30" s="55">
        <v>2</v>
      </c>
      <c r="C30" s="55"/>
      <c r="D30" s="55"/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5">
        <v>9</v>
      </c>
      <c r="L30" s="25">
        <v>10</v>
      </c>
      <c r="M30" s="46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75.75" customHeight="1">
      <c r="A31" s="45">
        <v>1</v>
      </c>
      <c r="B31" s="56" t="s">
        <v>40</v>
      </c>
      <c r="C31" s="57"/>
      <c r="D31" s="58"/>
      <c r="E31" s="25">
        <v>5530458</v>
      </c>
      <c r="F31" s="25">
        <v>0</v>
      </c>
      <c r="G31" s="25">
        <f>SUM(E31:F31)</f>
        <v>5530458</v>
      </c>
      <c r="H31" s="25">
        <v>5322660.11</v>
      </c>
      <c r="I31" s="25">
        <v>0</v>
      </c>
      <c r="J31" s="25">
        <f>SUM(H31:I31)</f>
        <v>5322660.11</v>
      </c>
      <c r="K31" s="25">
        <f>E31-H31</f>
        <v>207797.88999999966</v>
      </c>
      <c r="L31" s="25">
        <f>F31-I31</f>
        <v>0</v>
      </c>
      <c r="M31" s="46">
        <f>G31-J31</f>
        <v>207797.88999999966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45"/>
      <c r="B32" s="55" t="s">
        <v>5</v>
      </c>
      <c r="C32" s="55"/>
      <c r="D32" s="55"/>
      <c r="E32" s="25">
        <f aca="true" t="shared" si="0" ref="E32:M32">SUM(E31:E31)</f>
        <v>5530458</v>
      </c>
      <c r="F32" s="25">
        <f t="shared" si="0"/>
        <v>0</v>
      </c>
      <c r="G32" s="25">
        <f t="shared" si="0"/>
        <v>5530458</v>
      </c>
      <c r="H32" s="25">
        <f t="shared" si="0"/>
        <v>5322660.11</v>
      </c>
      <c r="I32" s="25">
        <f t="shared" si="0"/>
        <v>0</v>
      </c>
      <c r="J32" s="25">
        <f t="shared" si="0"/>
        <v>5322660.11</v>
      </c>
      <c r="K32" s="25">
        <f t="shared" si="0"/>
        <v>207797.88999999966</v>
      </c>
      <c r="L32" s="25">
        <f t="shared" si="0"/>
        <v>0</v>
      </c>
      <c r="M32" s="46">
        <f t="shared" si="0"/>
        <v>207797.88999999966</v>
      </c>
      <c r="R32" s="6"/>
      <c r="S32" s="6"/>
      <c r="T32" s="6"/>
      <c r="U32" s="6"/>
      <c r="V32" s="6"/>
      <c r="W32" s="6"/>
      <c r="X32" s="6"/>
      <c r="Y32" s="6"/>
      <c r="Z32" s="6"/>
    </row>
    <row r="33" spans="1:13" ht="31.5" customHeight="1">
      <c r="A33" s="92" t="s">
        <v>31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3" ht="48.75" customHeight="1" thickBot="1">
      <c r="A34" s="51" t="s">
        <v>97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ht="15.75">
      <c r="A35" s="1"/>
    </row>
    <row r="36" spans="1:13" ht="33" customHeight="1">
      <c r="A36" s="95" t="s">
        <v>32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2" ht="15.75">
      <c r="A37" s="2"/>
      <c r="L37" s="10" t="s">
        <v>23</v>
      </c>
    </row>
    <row r="38" ht="5.25" customHeight="1">
      <c r="A38" s="1"/>
    </row>
    <row r="39" spans="1:13" ht="31.5" customHeight="1">
      <c r="A39" s="55" t="s">
        <v>3</v>
      </c>
      <c r="B39" s="55" t="s">
        <v>33</v>
      </c>
      <c r="C39" s="55"/>
      <c r="D39" s="55"/>
      <c r="E39" s="55" t="s">
        <v>14</v>
      </c>
      <c r="F39" s="55"/>
      <c r="G39" s="55"/>
      <c r="H39" s="55" t="s">
        <v>30</v>
      </c>
      <c r="I39" s="55"/>
      <c r="J39" s="55"/>
      <c r="K39" s="55" t="s">
        <v>15</v>
      </c>
      <c r="L39" s="55"/>
      <c r="M39" s="55"/>
    </row>
    <row r="40" spans="1:13" ht="33.75" customHeight="1">
      <c r="A40" s="55"/>
      <c r="B40" s="55"/>
      <c r="C40" s="55"/>
      <c r="D40" s="55"/>
      <c r="E40" s="3" t="s">
        <v>16</v>
      </c>
      <c r="F40" s="27" t="s">
        <v>17</v>
      </c>
      <c r="G40" s="3" t="s">
        <v>18</v>
      </c>
      <c r="H40" s="3" t="s">
        <v>16</v>
      </c>
      <c r="I40" s="27" t="s">
        <v>17</v>
      </c>
      <c r="J40" s="3" t="s">
        <v>18</v>
      </c>
      <c r="K40" s="3" t="s">
        <v>16</v>
      </c>
      <c r="L40" s="27" t="s">
        <v>17</v>
      </c>
      <c r="M40" s="3" t="s">
        <v>18</v>
      </c>
    </row>
    <row r="41" spans="1:13" ht="15.75">
      <c r="A41" s="3">
        <v>1</v>
      </c>
      <c r="B41" s="55">
        <v>2</v>
      </c>
      <c r="C41" s="55"/>
      <c r="D41" s="55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15.75">
      <c r="A42" s="3"/>
      <c r="B42" s="55"/>
      <c r="C42" s="55"/>
      <c r="D42" s="55"/>
      <c r="E42" s="3"/>
      <c r="F42" s="3"/>
      <c r="G42" s="3"/>
      <c r="H42" s="3"/>
      <c r="I42" s="3"/>
      <c r="J42" s="3"/>
      <c r="K42" s="3"/>
      <c r="L42" s="3"/>
      <c r="M42" s="3"/>
    </row>
    <row r="43" ht="52.5" customHeight="1">
      <c r="A43" s="1"/>
    </row>
    <row r="44" ht="15.75">
      <c r="A44" s="5" t="s">
        <v>34</v>
      </c>
    </row>
    <row r="45" ht="15.75">
      <c r="A45" s="1"/>
    </row>
    <row r="46" spans="1:13" ht="44.25" customHeight="1">
      <c r="A46" s="55" t="s">
        <v>3</v>
      </c>
      <c r="B46" s="55" t="s">
        <v>19</v>
      </c>
      <c r="C46" s="60" t="s">
        <v>6</v>
      </c>
      <c r="D46" s="60" t="s">
        <v>7</v>
      </c>
      <c r="E46" s="55" t="s">
        <v>14</v>
      </c>
      <c r="F46" s="55"/>
      <c r="G46" s="55"/>
      <c r="H46" s="55" t="s">
        <v>35</v>
      </c>
      <c r="I46" s="55"/>
      <c r="J46" s="55"/>
      <c r="K46" s="55" t="s">
        <v>15</v>
      </c>
      <c r="L46" s="55"/>
      <c r="M46" s="55"/>
    </row>
    <row r="47" spans="1:13" ht="30.75" customHeight="1">
      <c r="A47" s="55"/>
      <c r="B47" s="55"/>
      <c r="C47" s="60"/>
      <c r="D47" s="60"/>
      <c r="E47" s="17" t="s">
        <v>16</v>
      </c>
      <c r="F47" s="27" t="s">
        <v>17</v>
      </c>
      <c r="G47" s="17" t="s">
        <v>18</v>
      </c>
      <c r="H47" s="17" t="s">
        <v>16</v>
      </c>
      <c r="I47" s="17" t="s">
        <v>17</v>
      </c>
      <c r="J47" s="17" t="s">
        <v>18</v>
      </c>
      <c r="K47" s="17" t="s">
        <v>16</v>
      </c>
      <c r="L47" s="27" t="s">
        <v>17</v>
      </c>
      <c r="M47" s="17" t="s">
        <v>18</v>
      </c>
    </row>
    <row r="48" spans="1:13" ht="15.75">
      <c r="A48" s="3">
        <v>1</v>
      </c>
      <c r="B48" s="19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</row>
    <row r="49" spans="1:13" ht="142.5" customHeight="1" thickBot="1">
      <c r="A49" s="28">
        <v>1</v>
      </c>
      <c r="B49" s="29" t="s">
        <v>64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6.5" thickBot="1">
      <c r="A50" s="32" t="s">
        <v>57</v>
      </c>
      <c r="B50" s="33" t="s">
        <v>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</row>
    <row r="51" spans="1:13" ht="38.25">
      <c r="A51" s="21"/>
      <c r="B51" s="30" t="s">
        <v>70</v>
      </c>
      <c r="C51" s="30" t="s">
        <v>41</v>
      </c>
      <c r="D51" s="31" t="s">
        <v>42</v>
      </c>
      <c r="E51" s="21">
        <v>29029.13</v>
      </c>
      <c r="F51" s="21">
        <v>0</v>
      </c>
      <c r="G51" s="21">
        <f>SUM(E51:F51)</f>
        <v>29029.13</v>
      </c>
      <c r="H51" s="21">
        <v>28682.96</v>
      </c>
      <c r="I51" s="21">
        <v>0</v>
      </c>
      <c r="J51" s="21">
        <f>SUM(H51:I51)</f>
        <v>28682.96</v>
      </c>
      <c r="K51" s="21">
        <f>H51-E51</f>
        <v>-346.1700000000019</v>
      </c>
      <c r="L51" s="21">
        <f>I51-F51</f>
        <v>0</v>
      </c>
      <c r="M51" s="21">
        <f>J51-G51</f>
        <v>-346.1700000000019</v>
      </c>
    </row>
    <row r="52" spans="1:13" ht="15.75" customHeight="1">
      <c r="A52" s="55" t="s">
        <v>68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33" customHeight="1">
      <c r="A53" s="74" t="s">
        <v>92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</row>
    <row r="54" spans="1:13" ht="63.75">
      <c r="A54" s="8"/>
      <c r="B54" s="15" t="s">
        <v>43</v>
      </c>
      <c r="C54" s="15" t="s">
        <v>44</v>
      </c>
      <c r="D54" s="18" t="s">
        <v>42</v>
      </c>
      <c r="E54" s="20">
        <v>69</v>
      </c>
      <c r="F54" s="11">
        <v>0</v>
      </c>
      <c r="G54" s="11">
        <f>SUM(E54:F54)</f>
        <v>69</v>
      </c>
      <c r="H54" s="8">
        <v>21.9</v>
      </c>
      <c r="I54" s="11">
        <v>0</v>
      </c>
      <c r="J54" s="11">
        <f>SUM(H54:I54)</f>
        <v>21.9</v>
      </c>
      <c r="K54" s="11">
        <f>H54-E54</f>
        <v>-47.1</v>
      </c>
      <c r="L54" s="11">
        <f>I54-F54</f>
        <v>0</v>
      </c>
      <c r="M54" s="11">
        <f>J54-G54</f>
        <v>-47.1</v>
      </c>
    </row>
    <row r="55" spans="1:13" ht="15.75" customHeight="1">
      <c r="A55" s="55" t="s">
        <v>68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30.75" customHeight="1">
      <c r="A56" s="74" t="s">
        <v>96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</row>
    <row r="57" spans="1:13" ht="51">
      <c r="A57" s="8"/>
      <c r="B57" s="15" t="s">
        <v>45</v>
      </c>
      <c r="C57" s="15" t="s">
        <v>46</v>
      </c>
      <c r="D57" s="18" t="s">
        <v>42</v>
      </c>
      <c r="E57" s="20">
        <v>109</v>
      </c>
      <c r="F57" s="11">
        <v>0</v>
      </c>
      <c r="G57" s="11">
        <f>SUM(E57:F57)</f>
        <v>109</v>
      </c>
      <c r="H57" s="8">
        <v>108</v>
      </c>
      <c r="I57" s="11">
        <v>0</v>
      </c>
      <c r="J57" s="11">
        <f>SUM(H57:I57)</f>
        <v>108</v>
      </c>
      <c r="K57" s="11">
        <f>H57-E57</f>
        <v>-1</v>
      </c>
      <c r="L57" s="11">
        <f>I57-F57</f>
        <v>0</v>
      </c>
      <c r="M57" s="11">
        <f>J57-G57</f>
        <v>-1</v>
      </c>
    </row>
    <row r="58" spans="1:13" ht="15.75" customHeight="1">
      <c r="A58" s="55" t="s">
        <v>68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5.75" customHeight="1">
      <c r="A59" s="68" t="s">
        <v>89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</row>
    <row r="60" spans="1:13" ht="38.25">
      <c r="A60" s="3"/>
      <c r="B60" s="15" t="s">
        <v>47</v>
      </c>
      <c r="C60" s="15" t="s">
        <v>46</v>
      </c>
      <c r="D60" s="18" t="s">
        <v>42</v>
      </c>
      <c r="E60" s="20">
        <v>1</v>
      </c>
      <c r="F60" s="11">
        <v>0</v>
      </c>
      <c r="G60" s="11">
        <f>SUM(E60:F60)</f>
        <v>1</v>
      </c>
      <c r="H60" s="3">
        <v>0</v>
      </c>
      <c r="I60" s="11">
        <v>0</v>
      </c>
      <c r="J60" s="11">
        <f>SUM(H60:I60)</f>
        <v>0</v>
      </c>
      <c r="K60" s="11">
        <f aca="true" t="shared" si="1" ref="K60:M63">H60-E60</f>
        <v>-1</v>
      </c>
      <c r="L60" s="11">
        <f t="shared" si="1"/>
        <v>0</v>
      </c>
      <c r="M60" s="11">
        <f t="shared" si="1"/>
        <v>-1</v>
      </c>
    </row>
    <row r="61" spans="1:13" ht="15.75">
      <c r="A61" s="55" t="s">
        <v>68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52.5" customHeight="1">
      <c r="A62" s="74" t="s">
        <v>100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</row>
    <row r="63" spans="1:13" ht="26.25" thickBot="1">
      <c r="A63" s="19"/>
      <c r="B63" s="36" t="s">
        <v>84</v>
      </c>
      <c r="C63" s="36" t="s">
        <v>46</v>
      </c>
      <c r="D63" s="37" t="s">
        <v>48</v>
      </c>
      <c r="E63" s="38">
        <v>14</v>
      </c>
      <c r="F63" s="19">
        <v>0</v>
      </c>
      <c r="G63" s="19">
        <f>SUM(E63:F63)</f>
        <v>14</v>
      </c>
      <c r="H63" s="19">
        <v>14</v>
      </c>
      <c r="I63" s="19">
        <v>0</v>
      </c>
      <c r="J63" s="19">
        <f>SUM(H63:I63)</f>
        <v>14</v>
      </c>
      <c r="K63" s="19">
        <f t="shared" si="1"/>
        <v>0</v>
      </c>
      <c r="L63" s="19">
        <f t="shared" si="1"/>
        <v>0</v>
      </c>
      <c r="M63" s="19">
        <f t="shared" si="1"/>
        <v>0</v>
      </c>
    </row>
    <row r="64" spans="1:13" ht="16.5" thickBot="1">
      <c r="A64" s="32" t="s">
        <v>58</v>
      </c>
      <c r="B64" s="33" t="s">
        <v>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13" ht="38.25">
      <c r="A65" s="21"/>
      <c r="B65" s="39" t="s">
        <v>49</v>
      </c>
      <c r="C65" s="40" t="s">
        <v>46</v>
      </c>
      <c r="D65" s="41" t="s">
        <v>42</v>
      </c>
      <c r="E65" s="42">
        <v>100</v>
      </c>
      <c r="F65" s="21">
        <v>0</v>
      </c>
      <c r="G65" s="21">
        <f>SUM(E65:F65)</f>
        <v>100</v>
      </c>
      <c r="H65" s="21">
        <v>100</v>
      </c>
      <c r="I65" s="21">
        <v>0</v>
      </c>
      <c r="J65" s="21">
        <f>SUM(H65:I65)</f>
        <v>100</v>
      </c>
      <c r="K65" s="21">
        <f aca="true" t="shared" si="2" ref="K65:M66">H65-E65</f>
        <v>0</v>
      </c>
      <c r="L65" s="21">
        <f t="shared" si="2"/>
        <v>0</v>
      </c>
      <c r="M65" s="21">
        <f t="shared" si="2"/>
        <v>0</v>
      </c>
    </row>
    <row r="66" spans="1:13" ht="25.5">
      <c r="A66" s="8"/>
      <c r="B66" s="16" t="s">
        <v>50</v>
      </c>
      <c r="C66" s="13" t="s">
        <v>46</v>
      </c>
      <c r="D66" s="12" t="s">
        <v>42</v>
      </c>
      <c r="E66" s="20">
        <v>2000</v>
      </c>
      <c r="F66" s="11">
        <v>0</v>
      </c>
      <c r="G66" s="11">
        <f>SUM(E66:F66)</f>
        <v>2000</v>
      </c>
      <c r="H66" s="8">
        <v>2011</v>
      </c>
      <c r="I66" s="11">
        <v>0</v>
      </c>
      <c r="J66" s="11">
        <f>SUM(H66:I66)</f>
        <v>2011</v>
      </c>
      <c r="K66" s="11">
        <f t="shared" si="2"/>
        <v>11</v>
      </c>
      <c r="L66" s="11">
        <f t="shared" si="2"/>
        <v>0</v>
      </c>
      <c r="M66" s="11">
        <f t="shared" si="2"/>
        <v>11</v>
      </c>
    </row>
    <row r="67" spans="1:13" ht="15.75" customHeight="1">
      <c r="A67" s="55" t="s">
        <v>68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34.5" customHeight="1">
      <c r="A68" s="68" t="s">
        <v>90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0"/>
    </row>
    <row r="69" spans="1:13" ht="51">
      <c r="A69" s="8"/>
      <c r="B69" s="16" t="s">
        <v>51</v>
      </c>
      <c r="C69" s="13" t="s">
        <v>46</v>
      </c>
      <c r="D69" s="12" t="s">
        <v>42</v>
      </c>
      <c r="E69" s="20">
        <v>550</v>
      </c>
      <c r="F69" s="11">
        <v>0</v>
      </c>
      <c r="G69" s="11">
        <f>SUM(E69:F69)</f>
        <v>550</v>
      </c>
      <c r="H69" s="8">
        <v>681</v>
      </c>
      <c r="I69" s="11">
        <v>0</v>
      </c>
      <c r="J69" s="11">
        <f>SUM(H69:I69)</f>
        <v>681</v>
      </c>
      <c r="K69" s="11">
        <f>H69-E69</f>
        <v>131</v>
      </c>
      <c r="L69" s="11">
        <f>I69-F69</f>
        <v>0</v>
      </c>
      <c r="M69" s="11">
        <f>J69-G69</f>
        <v>131</v>
      </c>
    </row>
    <row r="70" spans="1:13" ht="15.75" customHeight="1">
      <c r="A70" s="55" t="s">
        <v>68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5.75">
      <c r="A71" s="68" t="s">
        <v>66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70"/>
    </row>
    <row r="72" spans="1:13" ht="114.75">
      <c r="A72" s="3"/>
      <c r="B72" s="16" t="s">
        <v>71</v>
      </c>
      <c r="C72" s="13" t="s">
        <v>46</v>
      </c>
      <c r="D72" s="13" t="s">
        <v>42</v>
      </c>
      <c r="E72" s="21">
        <v>900</v>
      </c>
      <c r="F72" s="11">
        <v>0</v>
      </c>
      <c r="G72" s="11">
        <f>SUM(E72:F72)</f>
        <v>900</v>
      </c>
      <c r="H72" s="3">
        <v>1200</v>
      </c>
      <c r="I72" s="11">
        <v>0</v>
      </c>
      <c r="J72" s="11">
        <f>SUM(H72:I72)</f>
        <v>1200</v>
      </c>
      <c r="K72" s="11">
        <f>H72-E72</f>
        <v>300</v>
      </c>
      <c r="L72" s="11">
        <f>I72-F72</f>
        <v>0</v>
      </c>
      <c r="M72" s="11">
        <f>J72-G72</f>
        <v>300</v>
      </c>
    </row>
    <row r="73" spans="1:13" ht="15" customHeight="1">
      <c r="A73" s="55" t="s">
        <v>68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39" customHeight="1">
      <c r="A74" s="68" t="s">
        <v>91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/>
    </row>
    <row r="75" spans="1:13" ht="114.75">
      <c r="A75" s="3"/>
      <c r="B75" s="16" t="s">
        <v>52</v>
      </c>
      <c r="C75" s="13" t="s">
        <v>46</v>
      </c>
      <c r="D75" s="13" t="s">
        <v>42</v>
      </c>
      <c r="E75" s="3">
        <v>90</v>
      </c>
      <c r="F75" s="11">
        <v>0</v>
      </c>
      <c r="G75" s="11">
        <f>SUM(E75:F75)</f>
        <v>90</v>
      </c>
      <c r="H75" s="3">
        <v>92</v>
      </c>
      <c r="I75" s="11">
        <v>0</v>
      </c>
      <c r="J75" s="11">
        <f>SUM(H75:I75)</f>
        <v>92</v>
      </c>
      <c r="K75" s="11">
        <f>H75-E75</f>
        <v>2</v>
      </c>
      <c r="L75" s="11">
        <f>I75-F75</f>
        <v>0</v>
      </c>
      <c r="M75" s="11">
        <f>J75-G75</f>
        <v>2</v>
      </c>
    </row>
    <row r="76" spans="1:13" ht="15.75">
      <c r="A76" s="55" t="s">
        <v>68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15.75" customHeight="1" thickBot="1">
      <c r="A77" s="78" t="s">
        <v>67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80"/>
    </row>
    <row r="78" spans="1:13" ht="16.5" thickBot="1">
      <c r="A78" s="32" t="s">
        <v>59</v>
      </c>
      <c r="B78" s="33" t="s">
        <v>10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5"/>
    </row>
    <row r="79" spans="1:13" ht="51">
      <c r="A79" s="21"/>
      <c r="B79" s="39" t="s">
        <v>63</v>
      </c>
      <c r="C79" s="40" t="s">
        <v>44</v>
      </c>
      <c r="D79" s="41" t="s">
        <v>42</v>
      </c>
      <c r="E79" s="42">
        <v>900</v>
      </c>
      <c r="F79" s="21">
        <v>0</v>
      </c>
      <c r="G79" s="21">
        <f>SUM(E79:F79)</f>
        <v>900</v>
      </c>
      <c r="H79" s="21">
        <v>1799.4</v>
      </c>
      <c r="I79" s="21">
        <v>0</v>
      </c>
      <c r="J79" s="21">
        <f>SUM(H79:I79)</f>
        <v>1799.4</v>
      </c>
      <c r="K79" s="21">
        <f>H79-E79</f>
        <v>899.4000000000001</v>
      </c>
      <c r="L79" s="21">
        <f>I79-F79</f>
        <v>0</v>
      </c>
      <c r="M79" s="21">
        <f>J79-G79</f>
        <v>899.4000000000001</v>
      </c>
    </row>
    <row r="80" spans="1:13" ht="15.75" customHeight="1">
      <c r="A80" s="55" t="s">
        <v>68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5.75">
      <c r="A81" s="74" t="s">
        <v>98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/>
    </row>
    <row r="82" spans="1:13" ht="51">
      <c r="A82" s="8"/>
      <c r="B82" s="16" t="s">
        <v>85</v>
      </c>
      <c r="C82" s="13" t="s">
        <v>46</v>
      </c>
      <c r="D82" s="12" t="s">
        <v>53</v>
      </c>
      <c r="E82" s="23">
        <f>E66/14</f>
        <v>142.85714285714286</v>
      </c>
      <c r="F82" s="11">
        <v>0</v>
      </c>
      <c r="G82" s="22">
        <f>SUM(E82:F82)</f>
        <v>142.85714285714286</v>
      </c>
      <c r="H82" s="22">
        <f>H66/14</f>
        <v>143.64285714285714</v>
      </c>
      <c r="I82" s="11">
        <v>0</v>
      </c>
      <c r="J82" s="22">
        <f>SUM(H82:I82)</f>
        <v>143.64285714285714</v>
      </c>
      <c r="K82" s="22">
        <f>H82-E82</f>
        <v>0.7857142857142776</v>
      </c>
      <c r="L82" s="22">
        <f>I82-F82</f>
        <v>0</v>
      </c>
      <c r="M82" s="22">
        <f>J82-G82</f>
        <v>0.7857142857142776</v>
      </c>
    </row>
    <row r="83" spans="1:13" ht="15.75" customHeight="1">
      <c r="A83" s="55" t="s">
        <v>68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ht="25.5" customHeight="1">
      <c r="A84" s="68" t="s">
        <v>65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70"/>
    </row>
    <row r="85" spans="1:13" ht="63.75">
      <c r="A85" s="8"/>
      <c r="B85" s="16" t="s">
        <v>86</v>
      </c>
      <c r="C85" s="13" t="s">
        <v>46</v>
      </c>
      <c r="D85" s="12" t="s">
        <v>53</v>
      </c>
      <c r="E85" s="23">
        <f>E69/14</f>
        <v>39.285714285714285</v>
      </c>
      <c r="F85" s="11">
        <v>0</v>
      </c>
      <c r="G85" s="22">
        <f>SUM(E85:F85)</f>
        <v>39.285714285714285</v>
      </c>
      <c r="H85" s="22">
        <f>H69/14</f>
        <v>48.642857142857146</v>
      </c>
      <c r="I85" s="11">
        <v>0</v>
      </c>
      <c r="J85" s="22">
        <f>SUM(H85:I85)</f>
        <v>48.642857142857146</v>
      </c>
      <c r="K85" s="22">
        <f>H85-E85</f>
        <v>9.357142857142861</v>
      </c>
      <c r="L85" s="22">
        <f>I85-F85</f>
        <v>0</v>
      </c>
      <c r="M85" s="22">
        <f>J85-G85</f>
        <v>9.357142857142861</v>
      </c>
    </row>
    <row r="86" spans="1:13" ht="15.75">
      <c r="A86" s="55" t="s">
        <v>68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23.25" customHeight="1">
      <c r="A87" s="68" t="s">
        <v>66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70"/>
    </row>
    <row r="88" spans="1:13" ht="104.25" customHeight="1">
      <c r="A88" s="8"/>
      <c r="B88" s="16" t="s">
        <v>87</v>
      </c>
      <c r="C88" s="13" t="s">
        <v>46</v>
      </c>
      <c r="D88" s="12" t="s">
        <v>53</v>
      </c>
      <c r="E88" s="23">
        <f>E72/14</f>
        <v>64.28571428571429</v>
      </c>
      <c r="F88" s="22">
        <v>0</v>
      </c>
      <c r="G88" s="22">
        <f>SUM(E88:F88)</f>
        <v>64.28571428571429</v>
      </c>
      <c r="H88" s="22">
        <f>H72/14</f>
        <v>85.71428571428571</v>
      </c>
      <c r="I88" s="11">
        <v>0</v>
      </c>
      <c r="J88" s="22">
        <f>SUM(H88:I88)</f>
        <v>85.71428571428571</v>
      </c>
      <c r="K88" s="22">
        <f>H88-E88</f>
        <v>21.428571428571416</v>
      </c>
      <c r="L88" s="22">
        <f>I88-F88</f>
        <v>0</v>
      </c>
      <c r="M88" s="22">
        <f>J88-G88</f>
        <v>21.428571428571416</v>
      </c>
    </row>
    <row r="89" spans="1:13" ht="15.75" customHeight="1">
      <c r="A89" s="55" t="s">
        <v>68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45.75" customHeight="1">
      <c r="A90" s="68" t="s">
        <v>91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70"/>
    </row>
    <row r="91" spans="1:13" ht="153">
      <c r="A91" s="3"/>
      <c r="B91" s="16" t="s">
        <v>88</v>
      </c>
      <c r="C91" s="13" t="s">
        <v>46</v>
      </c>
      <c r="D91" s="12" t="s">
        <v>53</v>
      </c>
      <c r="E91" s="23">
        <f>E75/14</f>
        <v>6.428571428571429</v>
      </c>
      <c r="F91" s="11">
        <v>0</v>
      </c>
      <c r="G91" s="22">
        <f>SUM(E91:F91)</f>
        <v>6.428571428571429</v>
      </c>
      <c r="H91" s="22">
        <f>H75/14</f>
        <v>6.571428571428571</v>
      </c>
      <c r="I91" s="11">
        <v>0</v>
      </c>
      <c r="J91" s="22">
        <f>SUM(H91:I91)</f>
        <v>6.571428571428571</v>
      </c>
      <c r="K91" s="22">
        <f>H91-E91</f>
        <v>0.14285714285714235</v>
      </c>
      <c r="L91" s="11">
        <f>I91-F91</f>
        <v>0</v>
      </c>
      <c r="M91" s="22">
        <f>J91-G91</f>
        <v>0.14285714285714235</v>
      </c>
    </row>
    <row r="92" spans="1:13" ht="15.75">
      <c r="A92" s="55" t="s">
        <v>68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ht="27" customHeight="1" thickBot="1">
      <c r="A93" s="68" t="s">
        <v>67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70"/>
    </row>
    <row r="94" spans="1:13" ht="16.5" thickBot="1">
      <c r="A94" s="32" t="s">
        <v>60</v>
      </c>
      <c r="B94" s="33" t="s">
        <v>11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5"/>
    </row>
    <row r="95" spans="1:13" ht="63.75">
      <c r="A95" s="21"/>
      <c r="B95" s="39" t="s">
        <v>54</v>
      </c>
      <c r="C95" s="40" t="s">
        <v>55</v>
      </c>
      <c r="D95" s="40" t="s">
        <v>53</v>
      </c>
      <c r="E95" s="21">
        <v>100</v>
      </c>
      <c r="F95" s="21">
        <v>0</v>
      </c>
      <c r="G95" s="21">
        <f>SUM(E95:F95)</f>
        <v>100</v>
      </c>
      <c r="H95" s="43">
        <f>H79/E79*100</f>
        <v>199.93333333333334</v>
      </c>
      <c r="I95" s="21">
        <v>0</v>
      </c>
      <c r="J95" s="43">
        <f>SUM(H95:I95)</f>
        <v>199.93333333333334</v>
      </c>
      <c r="K95" s="43">
        <f>H95-E95</f>
        <v>99.93333333333334</v>
      </c>
      <c r="L95" s="43">
        <f>I95-F95</f>
        <v>0</v>
      </c>
      <c r="M95" s="43">
        <f>J95-G95</f>
        <v>99.93333333333334</v>
      </c>
    </row>
    <row r="96" spans="1:13" ht="15.75" customHeight="1">
      <c r="A96" s="55" t="s">
        <v>68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 ht="28.5" customHeight="1" thickBot="1">
      <c r="A97" s="101" t="s">
        <v>98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3"/>
    </row>
    <row r="98" spans="1:13" ht="33" customHeight="1" thickBot="1">
      <c r="A98" s="89" t="s">
        <v>20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1"/>
    </row>
    <row r="99" spans="1:13" ht="141.75" customHeight="1">
      <c r="A99" s="71" t="s">
        <v>99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3"/>
    </row>
    <row r="100" spans="1:4" ht="26.25" customHeight="1">
      <c r="A100" s="47" t="s">
        <v>36</v>
      </c>
      <c r="B100" s="5"/>
      <c r="C100" s="5"/>
      <c r="D100" s="5"/>
    </row>
    <row r="101" spans="1:13" ht="125.25" customHeight="1">
      <c r="A101" s="83" t="s">
        <v>93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4" ht="19.5" customHeight="1">
      <c r="A102" s="7" t="s">
        <v>37</v>
      </c>
      <c r="B102" s="7"/>
      <c r="C102" s="7"/>
      <c r="D102" s="7"/>
    </row>
    <row r="103" spans="1:13" ht="15.75">
      <c r="A103" s="81" t="s">
        <v>94</v>
      </c>
      <c r="B103" s="81"/>
      <c r="C103" s="81"/>
      <c r="D103" s="81"/>
      <c r="E103" s="81"/>
      <c r="F103" s="14"/>
      <c r="G103" s="14"/>
      <c r="H103" s="14"/>
      <c r="I103" s="14"/>
      <c r="J103" s="14"/>
      <c r="K103" s="14"/>
      <c r="L103" s="14"/>
      <c r="M103" s="14"/>
    </row>
    <row r="104" spans="1:13" ht="29.25" customHeight="1">
      <c r="A104" s="81"/>
      <c r="B104" s="81"/>
      <c r="C104" s="81"/>
      <c r="D104" s="81"/>
      <c r="E104" s="81"/>
      <c r="F104" s="14"/>
      <c r="G104" s="85"/>
      <c r="H104" s="85"/>
      <c r="I104" s="14"/>
      <c r="J104" s="82" t="s">
        <v>95</v>
      </c>
      <c r="K104" s="82"/>
      <c r="L104" s="82"/>
      <c r="M104" s="82"/>
    </row>
    <row r="105" spans="1:13" ht="11.25" customHeight="1">
      <c r="A105" s="9"/>
      <c r="B105" s="9"/>
      <c r="C105" s="9"/>
      <c r="D105" s="9"/>
      <c r="E105" s="9"/>
      <c r="F105" s="14"/>
      <c r="G105" s="14"/>
      <c r="H105" s="14"/>
      <c r="I105" s="14"/>
      <c r="J105" s="77" t="s">
        <v>24</v>
      </c>
      <c r="K105" s="77"/>
      <c r="L105" s="77"/>
      <c r="M105" s="77"/>
    </row>
    <row r="106" spans="1:13" ht="43.5" customHeight="1">
      <c r="A106" s="81" t="s">
        <v>61</v>
      </c>
      <c r="B106" s="81"/>
      <c r="C106" s="81"/>
      <c r="D106" s="81"/>
      <c r="E106" s="81"/>
      <c r="F106" s="14"/>
      <c r="G106" s="85"/>
      <c r="H106" s="85"/>
      <c r="I106" s="14"/>
      <c r="J106" s="84" t="s">
        <v>62</v>
      </c>
      <c r="K106" s="84"/>
      <c r="L106" s="84"/>
      <c r="M106" s="84"/>
    </row>
    <row r="107" spans="1:13" ht="12" customHeight="1">
      <c r="A107" s="81"/>
      <c r="B107" s="81"/>
      <c r="C107" s="81"/>
      <c r="D107" s="81"/>
      <c r="E107" s="81"/>
      <c r="F107" s="14"/>
      <c r="G107" s="14"/>
      <c r="H107" s="14"/>
      <c r="I107" s="14"/>
      <c r="J107" s="77" t="s">
        <v>24</v>
      </c>
      <c r="K107" s="77"/>
      <c r="L107" s="77"/>
      <c r="M107" s="77"/>
    </row>
  </sheetData>
  <sheetProtection/>
  <mergeCells count="98">
    <mergeCell ref="B12:C12"/>
    <mergeCell ref="D12:E12"/>
    <mergeCell ref="F12:G12"/>
    <mergeCell ref="H12:K12"/>
    <mergeCell ref="L12:M12"/>
    <mergeCell ref="A10:D10"/>
    <mergeCell ref="E10:K10"/>
    <mergeCell ref="L10:M10"/>
    <mergeCell ref="B11:C11"/>
    <mergeCell ref="D11:E11"/>
    <mergeCell ref="H11:K11"/>
    <mergeCell ref="L11:M11"/>
    <mergeCell ref="B7:D7"/>
    <mergeCell ref="E7:K7"/>
    <mergeCell ref="L7:M7"/>
    <mergeCell ref="A8:D8"/>
    <mergeCell ref="E8:K8"/>
    <mergeCell ref="L8:M8"/>
    <mergeCell ref="E9:K9"/>
    <mergeCell ref="L9:M9"/>
    <mergeCell ref="A86:M86"/>
    <mergeCell ref="A87:M87"/>
    <mergeCell ref="A98:M98"/>
    <mergeCell ref="A33:M33"/>
    <mergeCell ref="A36:M36"/>
    <mergeCell ref="B39:D40"/>
    <mergeCell ref="B46:B47"/>
    <mergeCell ref="F11:G11"/>
    <mergeCell ref="A56:M56"/>
    <mergeCell ref="A76:M76"/>
    <mergeCell ref="A80:M80"/>
    <mergeCell ref="G104:H104"/>
    <mergeCell ref="G106:H106"/>
    <mergeCell ref="J105:M105"/>
    <mergeCell ref="J106:M106"/>
    <mergeCell ref="A97:M97"/>
    <mergeCell ref="A58:M58"/>
    <mergeCell ref="A59:M59"/>
    <mergeCell ref="A73:M73"/>
    <mergeCell ref="A90:M90"/>
    <mergeCell ref="A62:M62"/>
    <mergeCell ref="A106:E107"/>
    <mergeCell ref="A89:M89"/>
    <mergeCell ref="A103:E104"/>
    <mergeCell ref="J104:M104"/>
    <mergeCell ref="A74:M74"/>
    <mergeCell ref="A101:M101"/>
    <mergeCell ref="A81:M81"/>
    <mergeCell ref="A53:M53"/>
    <mergeCell ref="B41:D41"/>
    <mergeCell ref="B42:D42"/>
    <mergeCell ref="A52:M52"/>
    <mergeCell ref="A46:A47"/>
    <mergeCell ref="J107:M107"/>
    <mergeCell ref="A83:M83"/>
    <mergeCell ref="A84:M84"/>
    <mergeCell ref="A71:M71"/>
    <mergeCell ref="A77:M77"/>
    <mergeCell ref="A55:M55"/>
    <mergeCell ref="A67:M67"/>
    <mergeCell ref="A68:M68"/>
    <mergeCell ref="A99:M99"/>
    <mergeCell ref="K46:M46"/>
    <mergeCell ref="A93:M93"/>
    <mergeCell ref="A96:M96"/>
    <mergeCell ref="A92:M92"/>
    <mergeCell ref="A70:M70"/>
    <mergeCell ref="A61:M61"/>
    <mergeCell ref="X28:Z28"/>
    <mergeCell ref="H28:J28"/>
    <mergeCell ref="K28:M28"/>
    <mergeCell ref="B28:D29"/>
    <mergeCell ref="B32:D32"/>
    <mergeCell ref="A5:M5"/>
    <mergeCell ref="B22:M22"/>
    <mergeCell ref="B23:M23"/>
    <mergeCell ref="A28:A29"/>
    <mergeCell ref="E28:G28"/>
    <mergeCell ref="R28:T28"/>
    <mergeCell ref="U28:W28"/>
    <mergeCell ref="D46:D47"/>
    <mergeCell ref="E46:G46"/>
    <mergeCell ref="H46:J46"/>
    <mergeCell ref="B15:M15"/>
    <mergeCell ref="B16:M16"/>
    <mergeCell ref="E39:G39"/>
    <mergeCell ref="K39:M39"/>
    <mergeCell ref="C46:C47"/>
    <mergeCell ref="J1:M4"/>
    <mergeCell ref="A13:M13"/>
    <mergeCell ref="A6:M6"/>
    <mergeCell ref="A34:M34"/>
    <mergeCell ref="B19:J19"/>
    <mergeCell ref="A39:A40"/>
    <mergeCell ref="H39:J39"/>
    <mergeCell ref="B30:D30"/>
    <mergeCell ref="B31:D31"/>
    <mergeCell ref="B9:D9"/>
  </mergeCells>
  <printOptions/>
  <pageMargins left="0.3937007874015748" right="0.1968503937007874" top="0.7480314960629921" bottom="0.31496062992125984" header="0.31496062992125984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2021-01-21T12:29:53Z</cp:lastPrinted>
  <dcterms:created xsi:type="dcterms:W3CDTF">2018-12-28T08:43:53Z</dcterms:created>
  <dcterms:modified xsi:type="dcterms:W3CDTF">2021-01-21T13:20:08Z</dcterms:modified>
  <cp:category/>
  <cp:version/>
  <cp:contentType/>
  <cp:contentStatus/>
</cp:coreProperties>
</file>