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71" windowWidth="12075" windowHeight="11760" activeTab="0"/>
  </bookViews>
  <sheets>
    <sheet name="2" sheetId="1" r:id="rId1"/>
  </sheets>
  <definedNames>
    <definedName name="_xlnm.Print_Titles" localSheetId="0">'2'!$A:$C</definedName>
  </definedNames>
  <calcPr fullCalcOnLoad="1"/>
</workbook>
</file>

<file path=xl/sharedStrings.xml><?xml version="1.0" encoding="utf-8"?>
<sst xmlns="http://schemas.openxmlformats.org/spreadsheetml/2006/main" count="70" uniqueCount="60">
  <si>
    <t>грн.</t>
  </si>
  <si>
    <t>ККД</t>
  </si>
  <si>
    <t>Доходи</t>
  </si>
  <si>
    <t>селище Сиротине</t>
  </si>
  <si>
    <t>Поч.річн. план</t>
  </si>
  <si>
    <t>Уточн.річн. план</t>
  </si>
  <si>
    <t xml:space="preserve"> Уточ.пл. за період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</si>
  <si>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</si>
  <si>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</si>
  <si>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</si>
  <si>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</si>
  <si>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</si>
  <si>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*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</si>
  <si>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</si>
  <si>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**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</si>
  <si>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</si>
  <si>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</si>
  <si>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</si>
  <si>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</si>
  <si>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Всього без урахування трансферт</t>
  </si>
  <si>
    <t>Всього</t>
  </si>
  <si>
    <t>ЗВІТ</t>
  </si>
  <si>
    <t>Сиротинської селищної ради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</si>
  <si>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</si>
  <si>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</si>
  <si>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Місцеві податки</t>
  </si>
  <si>
    <t>Податок на майно</t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</si>
  <si>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юридичними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</si>
  <si>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r>
      <t xml:space="preserve">Податок на майно, відмінне від земельної ділянки, сплачений </t>
    </r>
    <r>
      <rPr>
        <i/>
        <sz val="10"/>
        <color indexed="8"/>
        <rFont val="Arial Cyr"/>
        <family val="0"/>
      </rPr>
      <t>фізичними особами</t>
    </r>
    <r>
      <rPr>
        <sz val="10"/>
        <color indexed="8"/>
        <rFont val="Arial Cyr"/>
        <family val="0"/>
      </rPr>
      <t>, які є власниками об"єктів 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</si>
  <si>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</si>
  <si>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</si>
  <si>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</si>
  <si>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</si>
  <si>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</si>
  <si>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</si>
  <si>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</si>
  <si>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</si>
  <si>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</si>
  <si>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Державне мито</t>
  </si>
  <si>
    <t>Офіційні трансферти</t>
  </si>
  <si>
    <t>Від органів державного управління</t>
  </si>
  <si>
    <t>Інші субвенції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</si>
  <si>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</si>
  <si>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</si>
  <si>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</si>
  <si>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 року</t>
  </si>
  <si>
    <t>Єдиний податок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</si>
  <si>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</si>
  <si>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</si>
  <si>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</si>
  <si>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</si>
  <si>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</si>
  <si>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 xml:space="preserve">про виконання доходної частини спеціального фонду бюджету </t>
  </si>
  <si>
    <t>Секретар ради</t>
  </si>
  <si>
    <t>Костиря Н. В.</t>
  </si>
  <si>
    <t>Підготував: головний бухгалтер ___________  Ярова М. С.</t>
  </si>
  <si>
    <t>Факт за період</t>
  </si>
  <si>
    <t>до рішення сесії №1 від 09.02.2018р.</t>
  </si>
  <si>
    <t>за  2017 рік</t>
  </si>
  <si>
    <t>Додаток №2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</si>
</sst>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1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2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88" fontId="0" fillId="24" borderId="10" xfId="0" applyNumberForma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2" fillId="4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188" fontId="23" fillId="0" borderId="10" xfId="0" applyNumberFormat="1" applyFont="1" applyBorder="1" applyAlignment="1">
      <alignment/>
    </xf>
    <xf numFmtId="188" fontId="24" fillId="4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3" fillId="0" borderId="0" xfId="0" applyFont="1" applyAlignment="1">
      <alignment/>
    </xf>
    <xf numFmtId="188" fontId="24" fillId="4" borderId="10" xfId="0" applyNumberFormat="1" applyFont="1" applyFill="1" applyBorder="1" applyAlignment="1">
      <alignment/>
    </xf>
    <xf numFmtId="188" fontId="24" fillId="0" borderId="10" xfId="0" applyNumberFormat="1" applyFont="1" applyBorder="1" applyAlignment="1">
      <alignment/>
    </xf>
    <xf numFmtId="0" fontId="22" fillId="7" borderId="11" xfId="0" applyFont="1" applyFill="1" applyBorder="1" applyAlignment="1">
      <alignment wrapText="1"/>
    </xf>
    <xf numFmtId="0" fontId="0" fillId="4" borderId="10" xfId="0" applyFill="1" applyBorder="1" applyAlignment="1">
      <alignment/>
    </xf>
    <xf numFmtId="0" fontId="21" fillId="4" borderId="11" xfId="0" applyFont="1" applyFill="1" applyBorder="1" applyAlignment="1">
      <alignment wrapText="1"/>
    </xf>
    <xf numFmtId="188" fontId="0" fillId="4" borderId="10" xfId="0" applyNumberFormat="1" applyFill="1" applyBorder="1" applyAlignment="1">
      <alignment/>
    </xf>
    <xf numFmtId="188" fontId="0" fillId="4" borderId="12" xfId="0" applyNumberFormat="1" applyFill="1" applyBorder="1" applyAlignment="1">
      <alignment/>
    </xf>
    <xf numFmtId="0" fontId="21" fillId="0" borderId="11" xfId="0" applyFont="1" applyFill="1" applyBorder="1" applyAlignment="1">
      <alignment wrapText="1"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188" fontId="24" fillId="25" borderId="10" xfId="0" applyNumberFormat="1" applyFont="1" applyFill="1" applyBorder="1" applyAlignment="1">
      <alignment/>
    </xf>
    <xf numFmtId="0" fontId="15" fillId="25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 wrapText="1"/>
    </xf>
    <xf numFmtId="188" fontId="15" fillId="4" borderId="10" xfId="0" applyNumberFormat="1" applyFont="1" applyFill="1" applyBorder="1" applyAlignment="1">
      <alignment/>
    </xf>
    <xf numFmtId="188" fontId="24" fillId="4" borderId="10" xfId="0" applyNumberFormat="1" applyFont="1" applyFill="1" applyBorder="1" applyAlignment="1">
      <alignment/>
    </xf>
    <xf numFmtId="188" fontId="23" fillId="0" borderId="10" xfId="0" applyNumberFormat="1" applyFont="1" applyBorder="1" applyAlignment="1">
      <alignment/>
    </xf>
    <xf numFmtId="0" fontId="15" fillId="7" borderId="10" xfId="0" applyFont="1" applyFill="1" applyBorder="1" applyAlignment="1">
      <alignment/>
    </xf>
    <xf numFmtId="188" fontId="15" fillId="7" borderId="13" xfId="0" applyNumberFormat="1" applyFont="1" applyFill="1" applyBorder="1" applyAlignment="1">
      <alignment/>
    </xf>
    <xf numFmtId="188" fontId="15" fillId="7" borderId="10" xfId="0" applyNumberFormat="1" applyFont="1" applyFill="1" applyBorder="1" applyAlignment="1">
      <alignment/>
    </xf>
    <xf numFmtId="188" fontId="24" fillId="7" borderId="10" xfId="0" applyNumberFormat="1" applyFont="1" applyFill="1" applyBorder="1" applyAlignment="1">
      <alignment/>
    </xf>
    <xf numFmtId="188" fontId="15" fillId="7" borderId="12" xfId="0" applyNumberFormat="1" applyFont="1" applyFill="1" applyBorder="1" applyAlignment="1">
      <alignment/>
    </xf>
    <xf numFmtId="188" fontId="23" fillId="4" borderId="13" xfId="0" applyNumberFormat="1" applyFont="1" applyFill="1" applyBorder="1" applyAlignment="1">
      <alignment/>
    </xf>
    <xf numFmtId="188" fontId="23" fillId="4" borderId="10" xfId="0" applyNumberFormat="1" applyFont="1" applyFill="1" applyBorder="1" applyAlignment="1">
      <alignment/>
    </xf>
    <xf numFmtId="188" fontId="23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188" fontId="24" fillId="4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188" fontId="15" fillId="0" borderId="10" xfId="0" applyNumberFormat="1" applyFont="1" applyBorder="1" applyAlignment="1">
      <alignment/>
    </xf>
    <xf numFmtId="188" fontId="24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88" fontId="15" fillId="24" borderId="10" xfId="0" applyNumberFormat="1" applyFont="1" applyFill="1" applyBorder="1" applyAlignment="1">
      <alignment/>
    </xf>
    <xf numFmtId="188" fontId="24" fillId="24" borderId="10" xfId="0" applyNumberFormat="1" applyFont="1" applyFill="1" applyBorder="1" applyAlignment="1">
      <alignment/>
    </xf>
    <xf numFmtId="188" fontId="15" fillId="0" borderId="10" xfId="0" applyNumberFormat="1" applyFont="1" applyBorder="1" applyAlignment="1">
      <alignment/>
    </xf>
    <xf numFmtId="188" fontId="15" fillId="25" borderId="10" xfId="0" applyNumberFormat="1" applyFont="1" applyFill="1" applyBorder="1" applyAlignment="1">
      <alignment/>
    </xf>
    <xf numFmtId="0" fontId="29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2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75" zoomScaleSheetLayoutView="75" workbookViewId="0" topLeftCell="A1">
      <selection activeCell="O66" sqref="O66"/>
    </sheetView>
  </sheetViews>
  <sheetFormatPr defaultColWidth="9.00390625" defaultRowHeight="12.75"/>
  <cols>
    <col min="1" max="1" width="6.875" style="0" customWidth="1"/>
    <col min="2" max="2" width="10.375" style="0" bestFit="1" customWidth="1"/>
    <col min="3" max="3" width="49.625" style="0" customWidth="1"/>
    <col min="4" max="6" width="13.875" style="0" customWidth="1"/>
    <col min="7" max="7" width="11.00390625" style="27" customWidth="1"/>
    <col min="8" max="8" width="11.625" style="0" customWidth="1"/>
    <col min="9" max="9" width="9.25390625" style="0" customWidth="1"/>
  </cols>
  <sheetData>
    <row r="1" spans="7:9" ht="12.75">
      <c r="G1" s="69" t="s">
        <v>59</v>
      </c>
      <c r="H1" s="69"/>
      <c r="I1" s="69"/>
    </row>
    <row r="2" spans="7:9" ht="15.75" customHeight="1">
      <c r="G2" s="69" t="s">
        <v>57</v>
      </c>
      <c r="H2" s="69"/>
      <c r="I2" s="69"/>
    </row>
    <row r="3" spans="1:12" ht="12.75">
      <c r="A3" s="1"/>
      <c r="B3" s="70" t="s">
        <v>21</v>
      </c>
      <c r="C3" s="70"/>
      <c r="D3" s="70"/>
      <c r="E3" s="70"/>
      <c r="F3" s="70"/>
      <c r="G3" s="70"/>
      <c r="H3" s="70"/>
      <c r="I3" s="1"/>
      <c r="J3" s="1"/>
      <c r="K3" s="1"/>
      <c r="L3" s="1"/>
    </row>
    <row r="4" spans="1:12" ht="23.25">
      <c r="A4" s="7"/>
      <c r="B4" s="70" t="s">
        <v>52</v>
      </c>
      <c r="C4" s="70"/>
      <c r="D4" s="70"/>
      <c r="E4" s="70"/>
      <c r="F4" s="70"/>
      <c r="G4" s="70"/>
      <c r="H4" s="70"/>
      <c r="I4" s="1"/>
      <c r="J4" s="1"/>
      <c r="K4" s="1"/>
      <c r="L4" s="1"/>
    </row>
    <row r="5" spans="1:12" ht="12.75">
      <c r="A5" s="1"/>
      <c r="B5" s="70" t="s">
        <v>22</v>
      </c>
      <c r="C5" s="70"/>
      <c r="D5" s="70"/>
      <c r="E5" s="70"/>
      <c r="F5" s="70"/>
      <c r="G5" s="70"/>
      <c r="H5" s="70"/>
      <c r="I5" s="1"/>
      <c r="J5" s="1"/>
      <c r="K5" s="1"/>
      <c r="L5" s="1"/>
    </row>
    <row r="6" spans="1:12" ht="18">
      <c r="A6" s="8"/>
      <c r="B6" s="70" t="s">
        <v>58</v>
      </c>
      <c r="C6" s="70"/>
      <c r="D6" s="70"/>
      <c r="E6" s="70"/>
      <c r="F6" s="70"/>
      <c r="G6" s="70"/>
      <c r="H6" s="70"/>
      <c r="I6" s="1"/>
      <c r="J6" s="1"/>
      <c r="K6" s="1"/>
      <c r="L6" s="1"/>
    </row>
    <row r="7" ht="12.75">
      <c r="G7" s="27" t="s">
        <v>0</v>
      </c>
    </row>
    <row r="8" spans="1:9" ht="12.75">
      <c r="A8" s="73"/>
      <c r="B8" s="74" t="s">
        <v>1</v>
      </c>
      <c r="C8" s="74" t="s">
        <v>2</v>
      </c>
      <c r="D8" s="74" t="s">
        <v>3</v>
      </c>
      <c r="E8" s="75"/>
      <c r="F8" s="75"/>
      <c r="G8" s="75"/>
      <c r="H8" s="75"/>
      <c r="I8" s="75"/>
    </row>
    <row r="9" spans="1:9" ht="28.5" customHeight="1">
      <c r="A9" s="73"/>
      <c r="B9" s="75"/>
      <c r="C9" s="75"/>
      <c r="D9" s="2" t="s">
        <v>4</v>
      </c>
      <c r="E9" s="2" t="s">
        <v>5</v>
      </c>
      <c r="F9" s="2" t="s">
        <v>6</v>
      </c>
      <c r="G9" s="42" t="s">
        <v>56</v>
      </c>
      <c r="H9" s="3" t="s">
        <v>7</v>
      </c>
      <c r="I9" s="3" t="s">
        <v>8</v>
      </c>
    </row>
    <row r="10" spans="1:9" ht="0.75" customHeight="1">
      <c r="A10" s="4"/>
      <c r="B10" s="4">
        <v>10000000</v>
      </c>
      <c r="C10" s="6" t="s">
        <v>9</v>
      </c>
      <c r="D10" s="5"/>
      <c r="E10" s="5"/>
      <c r="F10" s="5"/>
      <c r="G10" s="23"/>
      <c r="H10" s="5">
        <f aca="true" t="shared" si="0" ref="H10:H50">G10-F10</f>
        <v>0</v>
      </c>
      <c r="I10" s="5">
        <f aca="true" t="shared" si="1" ref="I10:I50">IF(F10=0,0,G10/F10*100)</f>
        <v>0</v>
      </c>
    </row>
    <row r="11" spans="1:9" ht="35.25" customHeight="1" hidden="1">
      <c r="A11" s="4"/>
      <c r="B11" s="4">
        <v>11000000</v>
      </c>
      <c r="C11" s="6" t="s">
        <v>10</v>
      </c>
      <c r="D11" s="9"/>
      <c r="E11" s="5"/>
      <c r="F11" s="5"/>
      <c r="G11" s="23"/>
      <c r="H11" s="5">
        <f t="shared" si="0"/>
        <v>0</v>
      </c>
      <c r="I11" s="5">
        <f t="shared" si="1"/>
        <v>0</v>
      </c>
    </row>
    <row r="12" spans="1:9" ht="12.75" customHeight="1" hidden="1">
      <c r="A12" s="4"/>
      <c r="B12" s="4">
        <v>11010000</v>
      </c>
      <c r="C12" s="6" t="s">
        <v>11</v>
      </c>
      <c r="D12" s="9"/>
      <c r="E12" s="5"/>
      <c r="F12" s="5"/>
      <c r="G12" s="23"/>
      <c r="H12" s="5">
        <f t="shared" si="0"/>
        <v>0</v>
      </c>
      <c r="I12" s="5">
        <f t="shared" si="1"/>
        <v>0</v>
      </c>
    </row>
    <row r="13" spans="1:9" ht="44.25" customHeight="1" hidden="1">
      <c r="A13" s="4" t="s">
        <v>12</v>
      </c>
      <c r="B13" s="4">
        <v>11010100</v>
      </c>
      <c r="C13" s="6" t="s">
        <v>13</v>
      </c>
      <c r="D13" s="9"/>
      <c r="E13" s="5"/>
      <c r="F13" s="5"/>
      <c r="G13" s="23"/>
      <c r="H13" s="5">
        <f t="shared" si="0"/>
        <v>0</v>
      </c>
      <c r="I13" s="5">
        <f t="shared" si="1"/>
        <v>0</v>
      </c>
    </row>
    <row r="14" spans="1:9" ht="12.75" customHeight="1" hidden="1">
      <c r="A14" s="16"/>
      <c r="B14" s="16">
        <v>14000000</v>
      </c>
      <c r="C14" s="17" t="s">
        <v>23</v>
      </c>
      <c r="D14" s="24">
        <f>D15</f>
        <v>0</v>
      </c>
      <c r="E14" s="24">
        <f>E15</f>
        <v>0</v>
      </c>
      <c r="F14" s="24">
        <f>F15</f>
        <v>0</v>
      </c>
      <c r="G14" s="28">
        <f>G15</f>
        <v>0</v>
      </c>
      <c r="H14" s="18">
        <f t="shared" si="0"/>
        <v>0</v>
      </c>
      <c r="I14" s="18">
        <f t="shared" si="1"/>
        <v>0</v>
      </c>
    </row>
    <row r="15" spans="1:9" ht="38.25" customHeight="1" hidden="1">
      <c r="A15" s="13"/>
      <c r="B15" s="13">
        <v>14040000</v>
      </c>
      <c r="C15" s="14" t="s">
        <v>24</v>
      </c>
      <c r="D15" s="15"/>
      <c r="E15" s="15"/>
      <c r="F15" s="15"/>
      <c r="G15" s="23"/>
      <c r="H15" s="15">
        <f t="shared" si="0"/>
        <v>0</v>
      </c>
      <c r="I15" s="15">
        <f t="shared" si="1"/>
        <v>0</v>
      </c>
    </row>
    <row r="16" spans="1:9" ht="17.25" customHeight="1" hidden="1">
      <c r="A16" s="16" t="s">
        <v>14</v>
      </c>
      <c r="B16" s="16">
        <v>18000000</v>
      </c>
      <c r="C16" s="17" t="s">
        <v>25</v>
      </c>
      <c r="D16" s="18">
        <f>D17+D29+D25</f>
        <v>0</v>
      </c>
      <c r="E16" s="18">
        <f>E17+E29+E25</f>
        <v>0</v>
      </c>
      <c r="F16" s="18">
        <f>F17+F29+F25</f>
        <v>0</v>
      </c>
      <c r="G16" s="28">
        <f>G17+G29+G25</f>
        <v>0</v>
      </c>
      <c r="H16" s="18">
        <f t="shared" si="0"/>
        <v>0</v>
      </c>
      <c r="I16" s="18">
        <f t="shared" si="1"/>
        <v>0</v>
      </c>
    </row>
    <row r="17" spans="1:9" ht="15" customHeight="1" hidden="1">
      <c r="A17" s="10" t="s">
        <v>14</v>
      </c>
      <c r="B17" s="10">
        <v>18010000</v>
      </c>
      <c r="C17" s="11" t="s">
        <v>26</v>
      </c>
      <c r="D17" s="12">
        <f>D18+D19+D21+D22+D23+D24+D20</f>
        <v>0</v>
      </c>
      <c r="E17" s="12">
        <f>E18+E19+E21+E22+E23+E24+E20</f>
        <v>0</v>
      </c>
      <c r="F17" s="12">
        <f>F18+F19+F21+F22+F23+F24+F20</f>
        <v>0</v>
      </c>
      <c r="G17" s="12">
        <f>G18+G19+G21+G22+G23+G24+G20</f>
        <v>0</v>
      </c>
      <c r="H17" s="12">
        <f t="shared" si="0"/>
        <v>0</v>
      </c>
      <c r="I17" s="12">
        <f t="shared" si="1"/>
        <v>0</v>
      </c>
    </row>
    <row r="18" spans="1:9" ht="40.5" customHeight="1" hidden="1">
      <c r="A18" s="4" t="s">
        <v>14</v>
      </c>
      <c r="B18" s="4">
        <v>18010100</v>
      </c>
      <c r="C18" s="6" t="s">
        <v>27</v>
      </c>
      <c r="D18" s="5"/>
      <c r="E18" s="5"/>
      <c r="F18" s="5"/>
      <c r="G18" s="23"/>
      <c r="H18" s="5">
        <f t="shared" si="0"/>
        <v>0</v>
      </c>
      <c r="I18" s="5">
        <f t="shared" si="1"/>
        <v>0</v>
      </c>
    </row>
    <row r="19" spans="1:9" ht="42" customHeight="1" hidden="1">
      <c r="A19" s="4" t="s">
        <v>14</v>
      </c>
      <c r="B19" s="4">
        <v>18010200</v>
      </c>
      <c r="C19" s="6" t="s">
        <v>28</v>
      </c>
      <c r="D19" s="5"/>
      <c r="E19" s="5"/>
      <c r="F19" s="5"/>
      <c r="G19" s="23"/>
      <c r="H19" s="5">
        <f t="shared" si="0"/>
        <v>0</v>
      </c>
      <c r="I19" s="5">
        <f t="shared" si="1"/>
        <v>0</v>
      </c>
    </row>
    <row r="20" spans="1:9" ht="52.5" customHeight="1" hidden="1">
      <c r="A20" s="4" t="s">
        <v>14</v>
      </c>
      <c r="B20" s="4">
        <v>18010400</v>
      </c>
      <c r="C20" s="6" t="s">
        <v>47</v>
      </c>
      <c r="D20" s="5"/>
      <c r="E20" s="5"/>
      <c r="F20" s="5"/>
      <c r="G20" s="23"/>
      <c r="H20" s="5">
        <f t="shared" si="0"/>
        <v>0</v>
      </c>
      <c r="I20" s="5">
        <f t="shared" si="1"/>
        <v>0</v>
      </c>
    </row>
    <row r="21" spans="1:9" ht="12.75" customHeight="1" hidden="1">
      <c r="A21" s="4"/>
      <c r="B21" s="4">
        <v>18010500</v>
      </c>
      <c r="C21" s="6" t="s">
        <v>29</v>
      </c>
      <c r="D21" s="23"/>
      <c r="E21" s="5"/>
      <c r="F21" s="5"/>
      <c r="G21" s="23"/>
      <c r="H21" s="5">
        <f t="shared" si="0"/>
        <v>0</v>
      </c>
      <c r="I21" s="5">
        <f t="shared" si="1"/>
        <v>0</v>
      </c>
    </row>
    <row r="22" spans="1:9" ht="16.5" customHeight="1" hidden="1">
      <c r="A22" s="4"/>
      <c r="B22" s="4">
        <v>18010600</v>
      </c>
      <c r="C22" s="6" t="s">
        <v>30</v>
      </c>
      <c r="D22" s="5"/>
      <c r="E22" s="5"/>
      <c r="F22" s="5"/>
      <c r="G22" s="23"/>
      <c r="H22" s="5">
        <f t="shared" si="0"/>
        <v>0</v>
      </c>
      <c r="I22" s="5">
        <f t="shared" si="1"/>
        <v>0</v>
      </c>
    </row>
    <row r="23" spans="1:9" ht="18" customHeight="1" hidden="1">
      <c r="A23" s="4" t="s">
        <v>14</v>
      </c>
      <c r="B23" s="4">
        <v>18010700</v>
      </c>
      <c r="C23" s="6" t="s">
        <v>31</v>
      </c>
      <c r="D23" s="5"/>
      <c r="E23" s="5"/>
      <c r="F23" s="5"/>
      <c r="G23" s="23"/>
      <c r="H23" s="5">
        <f t="shared" si="0"/>
        <v>0</v>
      </c>
      <c r="I23" s="5">
        <f t="shared" si="1"/>
        <v>0</v>
      </c>
    </row>
    <row r="24" spans="1:9" ht="20.25" customHeight="1" hidden="1">
      <c r="A24" s="4" t="s">
        <v>14</v>
      </c>
      <c r="B24" s="4">
        <v>18010900</v>
      </c>
      <c r="C24" s="6" t="s">
        <v>32</v>
      </c>
      <c r="D24" s="5"/>
      <c r="E24" s="5"/>
      <c r="F24" s="5"/>
      <c r="G24" s="23"/>
      <c r="H24" s="5">
        <f t="shared" si="0"/>
        <v>0</v>
      </c>
      <c r="I24" s="5">
        <f t="shared" si="1"/>
        <v>0</v>
      </c>
    </row>
    <row r="25" spans="1:9" ht="41.25" customHeight="1" hidden="1">
      <c r="A25" s="10"/>
      <c r="B25" s="10">
        <v>18040000</v>
      </c>
      <c r="C25" s="25" t="s">
        <v>42</v>
      </c>
      <c r="D25" s="12">
        <v>0</v>
      </c>
      <c r="E25" s="12">
        <v>0</v>
      </c>
      <c r="F25" s="12">
        <v>0</v>
      </c>
      <c r="G25" s="29">
        <f>G26+G27+G28</f>
        <v>0</v>
      </c>
      <c r="H25" s="12">
        <f t="shared" si="0"/>
        <v>0</v>
      </c>
      <c r="I25" s="12">
        <f t="shared" si="1"/>
        <v>0</v>
      </c>
    </row>
    <row r="26" spans="1:9" ht="37.5" customHeight="1" hidden="1">
      <c r="A26" s="4"/>
      <c r="B26" s="4">
        <v>18040100</v>
      </c>
      <c r="C26" s="26" t="s">
        <v>43</v>
      </c>
      <c r="D26" s="5">
        <v>0</v>
      </c>
      <c r="E26" s="5">
        <v>0</v>
      </c>
      <c r="F26" s="5">
        <v>0</v>
      </c>
      <c r="G26" s="23">
        <v>0</v>
      </c>
      <c r="H26" s="5">
        <f t="shared" si="0"/>
        <v>0</v>
      </c>
      <c r="I26" s="5">
        <f t="shared" si="1"/>
        <v>0</v>
      </c>
    </row>
    <row r="27" spans="1:9" ht="44.25" customHeight="1" hidden="1">
      <c r="A27" s="4"/>
      <c r="B27" s="4">
        <v>18040200</v>
      </c>
      <c r="C27" s="26" t="s">
        <v>44</v>
      </c>
      <c r="D27" s="5">
        <v>0</v>
      </c>
      <c r="E27" s="5">
        <v>0</v>
      </c>
      <c r="F27" s="5">
        <v>0</v>
      </c>
      <c r="G27" s="23">
        <v>0</v>
      </c>
      <c r="H27" s="5">
        <f t="shared" si="0"/>
        <v>0</v>
      </c>
      <c r="I27" s="5">
        <f t="shared" si="1"/>
        <v>0</v>
      </c>
    </row>
    <row r="28" spans="1:9" ht="41.25" customHeight="1" hidden="1">
      <c r="A28" s="4"/>
      <c r="B28" s="4">
        <v>18040700</v>
      </c>
      <c r="C28" s="26" t="s">
        <v>45</v>
      </c>
      <c r="D28" s="5">
        <v>0</v>
      </c>
      <c r="E28" s="5">
        <v>0</v>
      </c>
      <c r="F28" s="5">
        <v>0</v>
      </c>
      <c r="G28" s="23">
        <v>0</v>
      </c>
      <c r="H28" s="5">
        <f t="shared" si="0"/>
        <v>0</v>
      </c>
      <c r="I28" s="5">
        <f t="shared" si="1"/>
        <v>0</v>
      </c>
    </row>
    <row r="29" spans="1:9" ht="21" customHeight="1" hidden="1">
      <c r="A29" s="4" t="s">
        <v>14</v>
      </c>
      <c r="B29" s="10">
        <v>18050000</v>
      </c>
      <c r="C29" s="21" t="s">
        <v>46</v>
      </c>
      <c r="D29" s="12">
        <f>D30+D31</f>
        <v>0</v>
      </c>
      <c r="E29" s="12">
        <f>E30+E31</f>
        <v>0</v>
      </c>
      <c r="F29" s="12">
        <f>F30+F31</f>
        <v>0</v>
      </c>
      <c r="G29" s="29">
        <f>G30+G31</f>
        <v>0</v>
      </c>
      <c r="H29" s="12">
        <f t="shared" si="0"/>
        <v>0</v>
      </c>
      <c r="I29" s="12">
        <f t="shared" si="1"/>
        <v>0</v>
      </c>
    </row>
    <row r="30" spans="1:9" ht="18.75" customHeight="1" hidden="1">
      <c r="A30" s="4"/>
      <c r="B30" s="4">
        <v>18050300</v>
      </c>
      <c r="C30" s="6" t="s">
        <v>33</v>
      </c>
      <c r="D30" s="5">
        <v>0</v>
      </c>
      <c r="E30" s="5">
        <v>0</v>
      </c>
      <c r="F30" s="5">
        <v>0</v>
      </c>
      <c r="G30" s="23"/>
      <c r="H30" s="5">
        <f t="shared" si="0"/>
        <v>0</v>
      </c>
      <c r="I30" s="5">
        <f t="shared" si="1"/>
        <v>0</v>
      </c>
    </row>
    <row r="31" spans="1:9" ht="18" customHeight="1" hidden="1">
      <c r="A31" s="4"/>
      <c r="B31" s="4">
        <v>18050400</v>
      </c>
      <c r="C31" s="6" t="s">
        <v>34</v>
      </c>
      <c r="D31" s="5"/>
      <c r="E31" s="5"/>
      <c r="F31" s="5"/>
      <c r="G31" s="23"/>
      <c r="H31" s="5">
        <f t="shared" si="0"/>
        <v>0</v>
      </c>
      <c r="I31" s="5">
        <f t="shared" si="1"/>
        <v>0</v>
      </c>
    </row>
    <row r="32" spans="1:9" ht="12.75">
      <c r="A32" s="45"/>
      <c r="B32" s="45">
        <v>19000000</v>
      </c>
      <c r="C32" s="46" t="s">
        <v>35</v>
      </c>
      <c r="D32" s="47">
        <f>D33+D34</f>
        <v>1376</v>
      </c>
      <c r="E32" s="47">
        <f>E33+E34</f>
        <v>1376</v>
      </c>
      <c r="F32" s="47">
        <f>F33+F34</f>
        <v>1376</v>
      </c>
      <c r="G32" s="48">
        <f>G33+G34</f>
        <v>539.75</v>
      </c>
      <c r="H32" s="47">
        <f t="shared" si="0"/>
        <v>-836.25</v>
      </c>
      <c r="I32" s="47">
        <f t="shared" si="1"/>
        <v>39.22601744186046</v>
      </c>
    </row>
    <row r="33" spans="1:9" ht="42.75" customHeight="1">
      <c r="A33" s="4" t="s">
        <v>14</v>
      </c>
      <c r="B33" s="4">
        <v>19010100</v>
      </c>
      <c r="C33" s="19" t="s">
        <v>36</v>
      </c>
      <c r="D33" s="5">
        <v>1261</v>
      </c>
      <c r="E33" s="5">
        <v>1261</v>
      </c>
      <c r="F33" s="5">
        <v>1261</v>
      </c>
      <c r="G33" s="49">
        <v>487.47</v>
      </c>
      <c r="H33" s="5">
        <f t="shared" si="0"/>
        <v>-773.53</v>
      </c>
      <c r="I33" s="5">
        <f t="shared" si="1"/>
        <v>38.65741475019826</v>
      </c>
    </row>
    <row r="34" spans="1:9" ht="51" customHeight="1">
      <c r="A34" s="4"/>
      <c r="B34" s="4">
        <v>19010300</v>
      </c>
      <c r="C34" s="19" t="s">
        <v>37</v>
      </c>
      <c r="D34" s="5">
        <v>115</v>
      </c>
      <c r="E34" s="5">
        <v>115</v>
      </c>
      <c r="F34" s="5">
        <f>50+65</f>
        <v>115</v>
      </c>
      <c r="G34" s="49">
        <v>52.28</v>
      </c>
      <c r="H34" s="5">
        <f t="shared" si="0"/>
        <v>-62.72</v>
      </c>
      <c r="I34" s="5">
        <f t="shared" si="1"/>
        <v>45.46086956521739</v>
      </c>
    </row>
    <row r="35" spans="1:9" ht="51" customHeight="1" hidden="1">
      <c r="A35" s="50"/>
      <c r="B35" s="50">
        <v>20000000</v>
      </c>
      <c r="C35" s="30" t="s">
        <v>48</v>
      </c>
      <c r="D35" s="51">
        <f>D36+D39</f>
        <v>0</v>
      </c>
      <c r="E35" s="52">
        <f>E36+E39</f>
        <v>0</v>
      </c>
      <c r="F35" s="53">
        <f>F36+F39</f>
        <v>0</v>
      </c>
      <c r="G35" s="53">
        <f>G36+G39</f>
        <v>0</v>
      </c>
      <c r="H35" s="52">
        <f t="shared" si="0"/>
        <v>0</v>
      </c>
      <c r="I35" s="54">
        <f t="shared" si="1"/>
        <v>0</v>
      </c>
    </row>
    <row r="36" spans="1:9" ht="12.75" customHeight="1" hidden="1">
      <c r="A36" s="31"/>
      <c r="B36" s="31">
        <v>21000000</v>
      </c>
      <c r="C36" s="32" t="s">
        <v>49</v>
      </c>
      <c r="D36" s="55">
        <f>D38</f>
        <v>0</v>
      </c>
      <c r="E36" s="56">
        <f>E38</f>
        <v>0</v>
      </c>
      <c r="F36" s="55">
        <f>F38</f>
        <v>0</v>
      </c>
      <c r="G36" s="56">
        <f>G38</f>
        <v>0</v>
      </c>
      <c r="H36" s="33">
        <f t="shared" si="0"/>
        <v>0</v>
      </c>
      <c r="I36" s="34">
        <f t="shared" si="1"/>
        <v>0</v>
      </c>
    </row>
    <row r="37" spans="1:9" ht="12.75" customHeight="1" hidden="1">
      <c r="A37" s="4"/>
      <c r="B37" s="4">
        <v>21080000</v>
      </c>
      <c r="C37" s="35" t="s">
        <v>50</v>
      </c>
      <c r="D37" s="57"/>
      <c r="E37" s="57"/>
      <c r="F37" s="57">
        <f>F38</f>
        <v>0</v>
      </c>
      <c r="G37" s="49">
        <f>G38</f>
        <v>0</v>
      </c>
      <c r="H37" s="5">
        <f t="shared" si="0"/>
        <v>0</v>
      </c>
      <c r="I37" s="36">
        <f t="shared" si="1"/>
        <v>0</v>
      </c>
    </row>
    <row r="38" spans="1:9" ht="12.75" customHeight="1" hidden="1">
      <c r="A38" s="4"/>
      <c r="B38" s="4">
        <v>21081100</v>
      </c>
      <c r="C38" s="58" t="s">
        <v>51</v>
      </c>
      <c r="D38" s="37"/>
      <c r="E38" s="5"/>
      <c r="F38" s="37">
        <v>0</v>
      </c>
      <c r="G38" s="49">
        <v>0</v>
      </c>
      <c r="H38" s="5">
        <f t="shared" si="0"/>
        <v>0</v>
      </c>
      <c r="I38" s="36">
        <f t="shared" si="1"/>
        <v>0</v>
      </c>
    </row>
    <row r="39" spans="1:9" ht="31.5" customHeight="1" hidden="1">
      <c r="A39" s="45"/>
      <c r="B39" s="45">
        <v>22000000</v>
      </c>
      <c r="C39" s="20" t="s">
        <v>15</v>
      </c>
      <c r="D39" s="59">
        <f>D40+D42</f>
        <v>0</v>
      </c>
      <c r="E39" s="59">
        <f>E40+E42</f>
        <v>0</v>
      </c>
      <c r="F39" s="59">
        <f>F40+F42</f>
        <v>0</v>
      </c>
      <c r="G39" s="48">
        <f>G40+G42</f>
        <v>0</v>
      </c>
      <c r="H39" s="59">
        <f t="shared" si="0"/>
        <v>0</v>
      </c>
      <c r="I39" s="59">
        <f t="shared" si="1"/>
        <v>0</v>
      </c>
    </row>
    <row r="40" spans="1:9" ht="45" customHeight="1" hidden="1">
      <c r="A40" s="60" t="s">
        <v>14</v>
      </c>
      <c r="B40" s="60">
        <v>22080000</v>
      </c>
      <c r="C40" s="21" t="s">
        <v>16</v>
      </c>
      <c r="D40" s="61">
        <f>D41</f>
        <v>0</v>
      </c>
      <c r="E40" s="61">
        <f>E41</f>
        <v>0</v>
      </c>
      <c r="F40" s="61">
        <f>F41</f>
        <v>0</v>
      </c>
      <c r="G40" s="62">
        <f>G41</f>
        <v>0</v>
      </c>
      <c r="H40" s="61">
        <f t="shared" si="0"/>
        <v>0</v>
      </c>
      <c r="I40" s="61">
        <f t="shared" si="1"/>
        <v>0</v>
      </c>
    </row>
    <row r="41" spans="1:9" ht="38.25" customHeight="1" hidden="1">
      <c r="A41" s="4"/>
      <c r="B41" s="4">
        <v>22080402</v>
      </c>
      <c r="C41" s="19" t="s">
        <v>17</v>
      </c>
      <c r="D41" s="9"/>
      <c r="E41" s="5"/>
      <c r="F41" s="5"/>
      <c r="G41" s="49"/>
      <c r="H41" s="5">
        <f t="shared" si="0"/>
        <v>0</v>
      </c>
      <c r="I41" s="5">
        <f t="shared" si="1"/>
        <v>0</v>
      </c>
    </row>
    <row r="42" spans="1:9" ht="18" customHeight="1" hidden="1">
      <c r="A42" s="63" t="s">
        <v>12</v>
      </c>
      <c r="B42" s="63">
        <v>22090000</v>
      </c>
      <c r="C42" s="64" t="s">
        <v>38</v>
      </c>
      <c r="D42" s="65">
        <f>D43</f>
        <v>0</v>
      </c>
      <c r="E42" s="65">
        <f>E43</f>
        <v>0</v>
      </c>
      <c r="F42" s="65">
        <f>F43</f>
        <v>0</v>
      </c>
      <c r="G42" s="66">
        <f>G43</f>
        <v>0</v>
      </c>
      <c r="H42" s="67">
        <f t="shared" si="0"/>
        <v>0</v>
      </c>
      <c r="I42" s="67">
        <f t="shared" si="1"/>
        <v>0</v>
      </c>
    </row>
    <row r="43" spans="1:9" ht="39" customHeight="1" hidden="1">
      <c r="A43" s="4"/>
      <c r="B43" s="4">
        <v>22090100</v>
      </c>
      <c r="C43" s="22" t="s">
        <v>18</v>
      </c>
      <c r="D43" s="5"/>
      <c r="E43" s="5"/>
      <c r="F43" s="5"/>
      <c r="G43" s="49"/>
      <c r="H43" s="5">
        <f t="shared" si="0"/>
        <v>0</v>
      </c>
      <c r="I43" s="5">
        <f t="shared" si="1"/>
        <v>0</v>
      </c>
    </row>
    <row r="44" spans="1:9" ht="19.5" customHeight="1" hidden="1">
      <c r="A44" s="45"/>
      <c r="B44" s="45">
        <v>40000000</v>
      </c>
      <c r="C44" s="46" t="s">
        <v>39</v>
      </c>
      <c r="D44" s="47">
        <f>D45</f>
        <v>0</v>
      </c>
      <c r="E44" s="47">
        <f>E45</f>
        <v>0</v>
      </c>
      <c r="F44" s="47">
        <f>F45</f>
        <v>0</v>
      </c>
      <c r="G44" s="48">
        <f>G45</f>
        <v>0</v>
      </c>
      <c r="H44" s="47">
        <f t="shared" si="0"/>
        <v>0</v>
      </c>
      <c r="I44" s="47">
        <f t="shared" si="1"/>
        <v>0</v>
      </c>
    </row>
    <row r="45" spans="1:9" ht="12.75" customHeight="1" hidden="1">
      <c r="A45" s="4"/>
      <c r="B45" s="4">
        <v>41000000</v>
      </c>
      <c r="C45" s="6" t="s">
        <v>40</v>
      </c>
      <c r="D45" s="5"/>
      <c r="E45" s="5"/>
      <c r="F45" s="5"/>
      <c r="G45" s="49"/>
      <c r="H45" s="5">
        <f t="shared" si="0"/>
        <v>0</v>
      </c>
      <c r="I45" s="5">
        <f t="shared" si="1"/>
        <v>0</v>
      </c>
    </row>
    <row r="46" spans="1:9" ht="17.25" customHeight="1" hidden="1">
      <c r="A46" s="4"/>
      <c r="B46" s="4">
        <v>41035003</v>
      </c>
      <c r="C46" s="6" t="s">
        <v>41</v>
      </c>
      <c r="D46" s="5"/>
      <c r="E46" s="5"/>
      <c r="F46" s="5"/>
      <c r="G46" s="49"/>
      <c r="H46" s="5">
        <f t="shared" si="0"/>
        <v>0</v>
      </c>
      <c r="I46" s="5">
        <f t="shared" si="1"/>
        <v>0</v>
      </c>
    </row>
    <row r="47" spans="1:9" ht="12.75" customHeight="1" hidden="1">
      <c r="A47" s="4"/>
      <c r="B47" s="4"/>
      <c r="C47" s="6"/>
      <c r="D47" s="5"/>
      <c r="E47" s="5"/>
      <c r="F47" s="5"/>
      <c r="G47" s="49"/>
      <c r="H47" s="5">
        <f t="shared" si="0"/>
        <v>0</v>
      </c>
      <c r="I47" s="5">
        <f t="shared" si="1"/>
        <v>0</v>
      </c>
    </row>
    <row r="48" spans="1:9" ht="12.75" customHeight="1" hidden="1">
      <c r="A48" s="71" t="s">
        <v>19</v>
      </c>
      <c r="B48" s="72"/>
      <c r="C48" s="72"/>
      <c r="D48" s="68">
        <f>D10+D14+D16+D32+D35</f>
        <v>1376</v>
      </c>
      <c r="E48" s="68">
        <f>E35+E32+E16+E14</f>
        <v>1376</v>
      </c>
      <c r="F48" s="68">
        <f>F10+F14+F16+F32+F39</f>
        <v>1376</v>
      </c>
      <c r="G48" s="43">
        <f>G10+G14+G16+G32+G39</f>
        <v>539.75</v>
      </c>
      <c r="H48" s="68">
        <f t="shared" si="0"/>
        <v>-836.25</v>
      </c>
      <c r="I48" s="68">
        <f t="shared" si="1"/>
        <v>39.22601744186046</v>
      </c>
    </row>
    <row r="49" spans="1:9" ht="12.75" customHeight="1" hidden="1">
      <c r="A49" s="44"/>
      <c r="B49" s="4"/>
      <c r="C49" s="4"/>
      <c r="D49" s="68"/>
      <c r="E49" s="68"/>
      <c r="F49" s="68"/>
      <c r="G49" s="43"/>
      <c r="H49" s="68"/>
      <c r="I49" s="68"/>
    </row>
    <row r="50" spans="1:9" ht="12.75">
      <c r="A50" s="71" t="s">
        <v>20</v>
      </c>
      <c r="B50" s="72"/>
      <c r="C50" s="72"/>
      <c r="D50" s="68">
        <f>D48+D44</f>
        <v>1376</v>
      </c>
      <c r="E50" s="68">
        <f>E48+E44</f>
        <v>1376</v>
      </c>
      <c r="F50" s="68">
        <f>F48+F44</f>
        <v>1376</v>
      </c>
      <c r="G50" s="43">
        <f>G48+G44</f>
        <v>539.75</v>
      </c>
      <c r="H50" s="68">
        <f t="shared" si="0"/>
        <v>-836.25</v>
      </c>
      <c r="I50" s="68">
        <f t="shared" si="1"/>
        <v>39.22601744186046</v>
      </c>
    </row>
    <row r="52" spans="1:9" ht="12.75">
      <c r="A52" s="38"/>
      <c r="B52" s="38"/>
      <c r="C52" s="38" t="s">
        <v>53</v>
      </c>
      <c r="D52" s="38"/>
      <c r="E52" s="39"/>
      <c r="F52" s="40"/>
      <c r="G52" s="40"/>
      <c r="H52" s="38" t="s">
        <v>54</v>
      </c>
      <c r="I52" s="39"/>
    </row>
    <row r="53" spans="1:9" ht="12.75">
      <c r="A53" s="38"/>
      <c r="B53" s="38"/>
      <c r="C53" s="38"/>
      <c r="D53" s="38"/>
      <c r="E53" s="38"/>
      <c r="F53" s="41"/>
      <c r="G53" s="41"/>
      <c r="H53" s="41"/>
      <c r="I53" s="41"/>
    </row>
    <row r="54" spans="1:9" ht="12.75">
      <c r="A54" s="38"/>
      <c r="B54" s="38"/>
      <c r="C54" s="38"/>
      <c r="D54" s="38"/>
      <c r="E54" s="38"/>
      <c r="F54" s="41"/>
      <c r="G54" s="41"/>
      <c r="H54" s="41"/>
      <c r="I54" s="41"/>
    </row>
    <row r="55" spans="1:9" ht="12.75">
      <c r="A55" s="38" t="s">
        <v>55</v>
      </c>
      <c r="B55" s="38"/>
      <c r="C55" s="38"/>
      <c r="D55" s="38"/>
      <c r="E55" s="38"/>
      <c r="F55" s="41"/>
      <c r="G55" s="41"/>
      <c r="H55" s="41"/>
      <c r="I55" s="41"/>
    </row>
  </sheetData>
  <sheetProtection/>
  <mergeCells count="12">
    <mergeCell ref="A48:C48"/>
    <mergeCell ref="A50:C50"/>
    <mergeCell ref="B6:H6"/>
    <mergeCell ref="A8:A9"/>
    <mergeCell ref="B8:B9"/>
    <mergeCell ref="C8:C9"/>
    <mergeCell ref="D8:I8"/>
    <mergeCell ref="G1:I1"/>
    <mergeCell ref="B3:H3"/>
    <mergeCell ref="B4:H4"/>
    <mergeCell ref="B5:H5"/>
    <mergeCell ref="G2:I2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2018-02-07T08:51:09Z</cp:lastPrinted>
  <dcterms:created xsi:type="dcterms:W3CDTF">2015-01-16T13:33:04Z</dcterms:created>
  <dcterms:modified xsi:type="dcterms:W3CDTF">2018-02-07T08:51:24Z</dcterms:modified>
  <cp:category/>
  <cp:version/>
  <cp:contentType/>
  <cp:contentStatus/>
</cp:coreProperties>
</file>