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1" i="1" l="1"/>
  <c r="B60" i="1"/>
  <c r="B46" i="1"/>
  <c r="C23" i="1"/>
  <c r="D88" i="1"/>
  <c r="C28" i="1"/>
  <c r="C77" i="1"/>
  <c r="B77" i="1"/>
  <c r="C67" i="1"/>
  <c r="B67" i="1"/>
  <c r="C64" i="1"/>
  <c r="B71" i="1"/>
  <c r="B62" i="1"/>
  <c r="B61" i="1"/>
  <c r="B65" i="1"/>
  <c r="B64" i="1"/>
  <c r="C72" i="1"/>
  <c r="C71" i="1"/>
  <c r="C62" i="1"/>
  <c r="C61" i="1"/>
</calcChain>
</file>

<file path=xl/sharedStrings.xml><?xml version="1.0" encoding="utf-8"?>
<sst xmlns="http://schemas.openxmlformats.org/spreadsheetml/2006/main" count="225" uniqueCount="149">
  <si>
    <t>(код та назва бюджетної установи, організації)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</si>
  <si>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 1</t>
    </r>
    <r>
      <rPr>
        <u/>
        <sz val="11"/>
        <rFont val="Times New Roman Cyr"/>
        <charset val="204"/>
      </rPr>
      <t>0  "Орган з питань освіти і науки, молоді та спорту"</t>
    </r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</si>
  <si>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</si>
  <si>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</si>
  <si>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</si>
  <si>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</si>
  <si>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</si>
  <si>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</si>
  <si>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</si>
  <si>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</si>
  <si>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</si>
  <si>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</si>
  <si>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</si>
  <si>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</si>
  <si>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</si>
  <si>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</si>
  <si>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</si>
  <si>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</si>
  <si>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</si>
  <si>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</si>
  <si>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</si>
  <si>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</si>
  <si>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</si>
  <si>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</si>
  <si>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</si>
  <si>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</si>
  <si>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</si>
  <si>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</si>
  <si>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</si>
  <si>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</si>
  <si>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</si>
  <si>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</si>
  <si>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</si>
  <si>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</si>
  <si>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</si>
  <si>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</si>
  <si>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</si>
  <si>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</si>
  <si>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</si>
  <si>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</si>
  <si>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</si>
  <si>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</si>
  <si>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</si>
  <si>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</si>
  <si>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</si>
  <si>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</si>
  <si>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</si>
  <si>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</si>
  <si>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</si>
  <si>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</si>
  <si>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</si>
  <si>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</si>
  <si>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</si>
  <si>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</si>
  <si>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</si>
  <si>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</si>
  <si>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</si>
  <si>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</si>
  <si>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</si>
  <si>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</si>
  <si>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</si>
  <si>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</si>
  <si>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</si>
  <si>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</si>
  <si>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</si>
  <si>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</si>
  <si>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</si>
  <si>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</si>
  <si>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</si>
  <si>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Усього факт за 10 міс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</si>
  <si>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</si>
  <si>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</si>
  <si>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</si>
  <si>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- гранти та дарунки</t>
  </si>
  <si>
    <t xml:space="preserve"> -  благодійни внески</t>
  </si>
  <si>
    <t>НАДХОДЖЕННЯ</t>
  </si>
  <si>
    <t>РАЗОМ</t>
  </si>
  <si>
    <t xml:space="preserve">  Предмети, матеріали, обладнання та інвентар*</t>
  </si>
  <si>
    <t xml:space="preserve">  Інші виплати населенню (допомога сиротам)</t>
  </si>
  <si>
    <t>Директор закладу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</si>
  <si>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</si>
  <si>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</si>
  <si>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</si>
  <si>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</si>
  <si>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</si>
  <si>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</si>
  <si>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</si>
  <si>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Мітли пластикові,шт</t>
  </si>
  <si>
    <t>Граблі, шт</t>
  </si>
  <si>
    <t>Туалетний папір,шт</t>
  </si>
  <si>
    <t>назва</t>
  </si>
  <si>
    <t xml:space="preserve">  Медикаменти</t>
  </si>
  <si>
    <t xml:space="preserve">  Продукти харчування</t>
  </si>
  <si>
    <t>Комунальний дошкільний навчальний заклад  № 41 "Червоні вітрила"</t>
  </si>
  <si>
    <r>
      <t xml:space="preserve">Вид бюджету </t>
    </r>
    <r>
      <rPr>
        <i/>
        <u/>
        <sz val="11"/>
        <rFont val="Times New Roman Cyr"/>
        <charset val="204"/>
      </rPr>
      <t>міський, інші джерела_______________________</t>
    </r>
  </si>
  <si>
    <t>Код та назва функціональної класифікації: ___________1010</t>
  </si>
  <si>
    <t>**Оплата послуг (крім комунальних)</t>
  </si>
  <si>
    <t>*** Придбання обладнання і предметів довгострокового користування</t>
  </si>
  <si>
    <t xml:space="preserve"> ***Придбання обладнання і предметів довгострокового користування</t>
  </si>
  <si>
    <t xml:space="preserve">  Оплата послуг (крім комунальних)**</t>
  </si>
  <si>
    <t>1. Харчове обладнання:</t>
  </si>
  <si>
    <t>м'ясорубка</t>
  </si>
  <si>
    <t>електросковорода</t>
  </si>
  <si>
    <t>плита електрична</t>
  </si>
  <si>
    <t>електрокип'ятильник</t>
  </si>
  <si>
    <t>машина протирочна</t>
  </si>
  <si>
    <t>шафа пекарська</t>
  </si>
  <si>
    <t>2.Ноутбук</t>
  </si>
  <si>
    <t>3. Інтерактивний комплекс</t>
  </si>
  <si>
    <t>к-ть</t>
  </si>
  <si>
    <t>Повірка терезів</t>
  </si>
  <si>
    <t>Повірка лічильників:</t>
  </si>
  <si>
    <t>лічильник хол.вод. (ДП"ЛУГАНСЬКСТАНДАРТМЕТРОЛОГІЯ")</t>
  </si>
  <si>
    <t>-</t>
  </si>
  <si>
    <t>Л.М.Волкова</t>
  </si>
  <si>
    <t xml:space="preserve">телекомунікаційні послуги </t>
  </si>
  <si>
    <t>"ЄАДС"</t>
  </si>
  <si>
    <t>"Укртелеком"</t>
  </si>
  <si>
    <t xml:space="preserve">цілодобове обслуговування аварійної системи </t>
  </si>
  <si>
    <t>КП "СКС"</t>
  </si>
  <si>
    <t>вивіз сміття</t>
  </si>
  <si>
    <t>"ТАУН-СЕРВІС"</t>
  </si>
  <si>
    <t xml:space="preserve">чистка каналізації та колодязів </t>
  </si>
  <si>
    <t>ФОП Димніч Ю.С.</t>
  </si>
  <si>
    <t>технічне обслуг. та поточн. ремонт електрообладнання</t>
  </si>
  <si>
    <t xml:space="preserve"> КУ"СМБЛ" </t>
  </si>
  <si>
    <t>Медогляд працівників</t>
  </si>
  <si>
    <t>ООО СТБ "ВАТРА"</t>
  </si>
  <si>
    <t xml:space="preserve">Повірка монометрів </t>
  </si>
  <si>
    <t xml:space="preserve"> ПП "МІТРА"</t>
  </si>
  <si>
    <t>Замір опорів</t>
  </si>
  <si>
    <t>Тряпкии для миття підлоги,шт</t>
  </si>
  <si>
    <t>Рукавиці робочі,шт</t>
  </si>
  <si>
    <t>Серветки паперові,шт</t>
  </si>
  <si>
    <t>Пакети для сміття,шт</t>
  </si>
  <si>
    <t>Чистяща Гала,шт</t>
  </si>
  <si>
    <t>Містер Мускул для полу,шт</t>
  </si>
  <si>
    <t>Сантрі ,шт</t>
  </si>
  <si>
    <t>Обласний ОКС</t>
  </si>
  <si>
    <t>Капітальний ремонт покрівлі(1484 кв.м.)</t>
  </si>
  <si>
    <t>Заміна вікон дер. на металопластикові (140 шт)</t>
  </si>
  <si>
    <t>Капітальний ремонт 3-х груп(№1,4,11)</t>
  </si>
  <si>
    <t>Для миття посуду,шт</t>
  </si>
  <si>
    <t>Пилосмок,шт</t>
  </si>
  <si>
    <t>Дезактин,шт</t>
  </si>
  <si>
    <t>Сода кальцінована,шт</t>
  </si>
  <si>
    <t>Білизна,шт</t>
  </si>
  <si>
    <t xml:space="preserve">  Капітальний ремонт 2-х санвузлів (гр.№3,заг.кор.)</t>
  </si>
  <si>
    <t>кіл-ть ,шт.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</si>
</sst>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49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1" xfId="0" applyBorder="1"/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49" fontId="19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/>
    <xf numFmtId="0" fontId="0" fillId="0" borderId="2" xfId="0" applyFill="1" applyBorder="1"/>
    <xf numFmtId="0" fontId="0" fillId="0" borderId="1" xfId="0" applyFill="1" applyBorder="1"/>
    <xf numFmtId="0" fontId="2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justify"/>
    </xf>
    <xf numFmtId="0" fontId="23" fillId="0" borderId="1" xfId="0" applyNumberFormat="1" applyFont="1" applyBorder="1" applyAlignment="1">
      <alignment horizontal="center"/>
    </xf>
    <xf numFmtId="0" fontId="30" fillId="0" borderId="3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justify"/>
    </xf>
    <xf numFmtId="0" fontId="0" fillId="0" borderId="1" xfId="0" applyNumberFormat="1" applyBorder="1" applyAlignment="1" applyProtection="1">
      <alignment horizontal="center"/>
      <protection locked="0"/>
    </xf>
    <xf numFmtId="0" fontId="20" fillId="0" borderId="1" xfId="0" applyNumberFormat="1" applyFont="1" applyFill="1" applyBorder="1" applyAlignment="1">
      <alignment horizontal="center" vertical="top"/>
    </xf>
    <xf numFmtId="0" fontId="30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justify"/>
    </xf>
    <xf numFmtId="0" fontId="0" fillId="0" borderId="1" xfId="0" applyBorder="1" applyAlignment="1"/>
    <xf numFmtId="0" fontId="0" fillId="0" borderId="1" xfId="0" applyBorder="1" applyAlignment="1">
      <alignment vertical="distributed"/>
    </xf>
    <xf numFmtId="0" fontId="0" fillId="0" borderId="1" xfId="0" applyNumberFormat="1" applyBorder="1" applyAlignment="1">
      <alignment horizontal="center" vertical="distributed"/>
    </xf>
    <xf numFmtId="0" fontId="0" fillId="0" borderId="0" xfId="0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133" workbookViewId="0">
      <selection activeCell="D146" sqref="D146"/>
    </sheetView>
  </sheetViews>
  <sheetFormatPr defaultRowHeight="15" x14ac:dyDescent="0.25"/>
  <cols>
    <col min="1" max="1" width="45.85546875" customWidth="1"/>
    <col min="2" max="2" width="16" style="37" customWidth="1"/>
    <col min="3" max="3" width="13.42578125" style="37" customWidth="1"/>
    <col min="4" max="4" width="17.85546875" style="37" customWidth="1"/>
    <col min="5" max="5" width="15.7109375" style="37" customWidth="1"/>
  </cols>
  <sheetData>
    <row r="1" spans="1:6" ht="15.75" x14ac:dyDescent="0.25">
      <c r="B1" s="35"/>
      <c r="C1" s="56"/>
      <c r="D1" s="54"/>
    </row>
    <row r="2" spans="1:6" ht="16.5" customHeight="1" x14ac:dyDescent="0.25">
      <c r="A2" s="68" t="s">
        <v>70</v>
      </c>
      <c r="B2" s="68"/>
      <c r="C2" s="68"/>
      <c r="D2" s="68"/>
    </row>
    <row r="3" spans="1:6" ht="13.5" customHeight="1" x14ac:dyDescent="0.25">
      <c r="A3" s="69" t="s">
        <v>93</v>
      </c>
      <c r="B3" s="69"/>
      <c r="C3" s="69"/>
      <c r="D3" s="55"/>
    </row>
    <row r="4" spans="1:6" x14ac:dyDescent="0.25">
      <c r="A4" s="70" t="s">
        <v>0</v>
      </c>
      <c r="B4" s="70"/>
      <c r="C4" s="70"/>
      <c r="D4" s="70"/>
    </row>
    <row r="5" spans="1:6" x14ac:dyDescent="0.25">
      <c r="A5" s="71" t="s">
        <v>94</v>
      </c>
      <c r="B5" s="71"/>
      <c r="C5" s="71"/>
      <c r="D5" s="71"/>
      <c r="E5" s="50"/>
      <c r="F5" s="2"/>
    </row>
    <row r="6" spans="1:6" x14ac:dyDescent="0.25">
      <c r="A6" s="3" t="s">
        <v>1</v>
      </c>
      <c r="B6" s="36"/>
      <c r="C6" s="36"/>
      <c r="D6" s="36"/>
      <c r="E6" s="36"/>
      <c r="F6" s="1"/>
    </row>
    <row r="7" spans="1:6" x14ac:dyDescent="0.25">
      <c r="A7" s="4" t="s">
        <v>2</v>
      </c>
      <c r="B7" s="36"/>
      <c r="C7" s="36"/>
      <c r="D7" s="36"/>
      <c r="E7" s="36"/>
      <c r="F7" s="1"/>
    </row>
    <row r="8" spans="1:6" ht="18.75" customHeight="1" x14ac:dyDescent="0.25">
      <c r="A8" s="72" t="s">
        <v>95</v>
      </c>
      <c r="B8" s="72"/>
      <c r="C8" s="72"/>
      <c r="D8" s="72"/>
    </row>
    <row r="9" spans="1:6" s="5" customFormat="1" x14ac:dyDescent="0.25">
      <c r="A9"/>
      <c r="B9" s="37"/>
      <c r="C9" s="37"/>
      <c r="D9" s="37"/>
      <c r="E9" s="37"/>
      <c r="F9"/>
    </row>
    <row r="10" spans="1:6" s="5" customFormat="1" ht="12.75" customHeight="1" x14ac:dyDescent="0.2">
      <c r="A10" s="64" t="s">
        <v>3</v>
      </c>
      <c r="B10" s="66" t="s">
        <v>68</v>
      </c>
      <c r="C10" s="66"/>
      <c r="D10" s="67" t="s">
        <v>69</v>
      </c>
      <c r="E10" s="67"/>
    </row>
    <row r="11" spans="1:6" s="5" customFormat="1" ht="25.5" x14ac:dyDescent="0.2">
      <c r="A11" s="65"/>
      <c r="B11" s="31" t="s">
        <v>4</v>
      </c>
      <c r="C11" s="31" t="s">
        <v>5</v>
      </c>
      <c r="D11" s="47" t="s">
        <v>4</v>
      </c>
      <c r="E11" s="48" t="s">
        <v>5</v>
      </c>
    </row>
    <row r="12" spans="1:6" s="5" customFormat="1" ht="12.75" x14ac:dyDescent="0.2">
      <c r="A12" s="24">
        <v>1</v>
      </c>
      <c r="B12" s="24">
        <v>2</v>
      </c>
      <c r="C12" s="24">
        <v>3</v>
      </c>
      <c r="D12" s="24">
        <v>4</v>
      </c>
      <c r="E12" s="30">
        <v>5</v>
      </c>
    </row>
    <row r="13" spans="1:6" s="5" customFormat="1" ht="30" hidden="1" x14ac:dyDescent="0.25">
      <c r="A13" s="6" t="s">
        <v>7</v>
      </c>
      <c r="B13" s="38"/>
      <c r="C13" s="38"/>
      <c r="D13" s="38"/>
      <c r="E13" s="30"/>
    </row>
    <row r="14" spans="1:6" s="5" customFormat="1" ht="30" hidden="1" x14ac:dyDescent="0.25">
      <c r="A14" s="6" t="s">
        <v>8</v>
      </c>
      <c r="B14" s="38"/>
      <c r="C14" s="38"/>
      <c r="D14" s="38"/>
      <c r="E14" s="30"/>
    </row>
    <row r="15" spans="1:6" s="5" customFormat="1" ht="45" hidden="1" x14ac:dyDescent="0.25">
      <c r="A15" s="6" t="s">
        <v>9</v>
      </c>
      <c r="B15" s="38"/>
      <c r="C15" s="38"/>
      <c r="D15" s="38"/>
      <c r="E15" s="30"/>
    </row>
    <row r="16" spans="1:6" s="5" customFormat="1" ht="14.25" x14ac:dyDescent="0.2">
      <c r="A16" s="21" t="s">
        <v>75</v>
      </c>
      <c r="B16" s="32">
        <v>5710366</v>
      </c>
      <c r="C16" s="32" t="s">
        <v>113</v>
      </c>
      <c r="D16" s="32" t="s">
        <v>113</v>
      </c>
      <c r="E16" s="51" t="s">
        <v>113</v>
      </c>
    </row>
    <row r="17" spans="1:5" s="5" customFormat="1" ht="30" x14ac:dyDescent="0.25">
      <c r="A17" s="6" t="s">
        <v>10</v>
      </c>
      <c r="B17" s="32" t="s">
        <v>6</v>
      </c>
      <c r="C17" s="32" t="s">
        <v>113</v>
      </c>
      <c r="D17" s="32" t="s">
        <v>6</v>
      </c>
      <c r="E17" s="49" t="s">
        <v>6</v>
      </c>
    </row>
    <row r="18" spans="1:5" s="5" customFormat="1" x14ac:dyDescent="0.25">
      <c r="A18" s="6" t="s">
        <v>11</v>
      </c>
      <c r="B18" s="32" t="s">
        <v>6</v>
      </c>
      <c r="C18" s="32" t="s">
        <v>113</v>
      </c>
      <c r="D18" s="32" t="s">
        <v>6</v>
      </c>
      <c r="E18" s="49" t="s">
        <v>6</v>
      </c>
    </row>
    <row r="19" spans="1:5" s="5" customFormat="1" ht="30" x14ac:dyDescent="0.25">
      <c r="A19" s="6" t="s">
        <v>12</v>
      </c>
      <c r="B19" s="32" t="s">
        <v>6</v>
      </c>
      <c r="C19" s="32">
        <v>3558</v>
      </c>
      <c r="D19" s="32" t="s">
        <v>6</v>
      </c>
      <c r="E19" s="49" t="s">
        <v>6</v>
      </c>
    </row>
    <row r="20" spans="1:5" s="5" customFormat="1" x14ac:dyDescent="0.25">
      <c r="A20" s="6" t="s">
        <v>74</v>
      </c>
      <c r="B20" s="32" t="s">
        <v>6</v>
      </c>
      <c r="C20" s="32" t="s">
        <v>113</v>
      </c>
      <c r="D20" s="32" t="s">
        <v>6</v>
      </c>
      <c r="E20" s="49" t="s">
        <v>6</v>
      </c>
    </row>
    <row r="21" spans="1:5" s="5" customFormat="1" x14ac:dyDescent="0.25">
      <c r="A21" s="6" t="s">
        <v>73</v>
      </c>
      <c r="B21" s="32" t="s">
        <v>6</v>
      </c>
      <c r="C21" s="32">
        <v>4690</v>
      </c>
      <c r="D21" s="32" t="s">
        <v>6</v>
      </c>
      <c r="E21" s="49" t="s">
        <v>6</v>
      </c>
    </row>
    <row r="22" spans="1:5" s="5" customFormat="1" ht="60" x14ac:dyDescent="0.25">
      <c r="A22" s="6" t="s">
        <v>13</v>
      </c>
      <c r="B22" s="32" t="s">
        <v>6</v>
      </c>
      <c r="C22" s="32" t="s">
        <v>113</v>
      </c>
      <c r="D22" s="32" t="s">
        <v>6</v>
      </c>
      <c r="E22" s="49" t="s">
        <v>6</v>
      </c>
    </row>
    <row r="23" spans="1:5" s="5" customFormat="1" hidden="1" x14ac:dyDescent="0.2">
      <c r="A23" s="7" t="s">
        <v>14</v>
      </c>
      <c r="B23" s="39"/>
      <c r="C23" s="39">
        <f>SUM(C17:C22)</f>
        <v>8248</v>
      </c>
      <c r="D23" s="32"/>
      <c r="E23" s="51"/>
    </row>
    <row r="24" spans="1:5" s="5" customFormat="1" ht="25.5" hidden="1" x14ac:dyDescent="0.2">
      <c r="A24" s="7" t="s">
        <v>15</v>
      </c>
      <c r="B24" s="39"/>
      <c r="C24" s="39"/>
      <c r="D24" s="32"/>
      <c r="E24" s="51"/>
    </row>
    <row r="25" spans="1:5" s="5" customFormat="1" hidden="1" x14ac:dyDescent="0.2">
      <c r="A25" s="7" t="s">
        <v>16</v>
      </c>
      <c r="B25" s="39"/>
      <c r="C25" s="39"/>
      <c r="D25" s="32"/>
      <c r="E25" s="51"/>
    </row>
    <row r="26" spans="1:5" s="5" customFormat="1" ht="38.25" hidden="1" x14ac:dyDescent="0.2">
      <c r="A26" s="7" t="s">
        <v>17</v>
      </c>
      <c r="B26" s="39"/>
      <c r="C26" s="39"/>
      <c r="D26" s="32"/>
      <c r="E26" s="51"/>
    </row>
    <row r="27" spans="1:5" s="5" customFormat="1" ht="51" hidden="1" x14ac:dyDescent="0.2">
      <c r="A27" s="7" t="s">
        <v>18</v>
      </c>
      <c r="B27" s="39"/>
      <c r="C27" s="39"/>
      <c r="D27" s="32"/>
      <c r="E27" s="51"/>
    </row>
    <row r="28" spans="1:5" s="5" customFormat="1" ht="14.25" x14ac:dyDescent="0.2">
      <c r="A28" s="22" t="s">
        <v>76</v>
      </c>
      <c r="B28" s="32">
        <v>5710366</v>
      </c>
      <c r="C28" s="32">
        <f>SUM(C17:C22)</f>
        <v>8248</v>
      </c>
      <c r="D28" s="32" t="s">
        <v>113</v>
      </c>
      <c r="E28" s="32" t="s">
        <v>113</v>
      </c>
    </row>
    <row r="29" spans="1:5" s="5" customFormat="1" ht="14.25" x14ac:dyDescent="0.2">
      <c r="A29" s="8" t="s">
        <v>19</v>
      </c>
      <c r="B29" s="32"/>
      <c r="C29" s="32"/>
      <c r="D29" s="32"/>
      <c r="E29" s="32"/>
    </row>
    <row r="30" spans="1:5" s="5" customFormat="1" hidden="1" x14ac:dyDescent="0.25">
      <c r="A30" s="9" t="s">
        <v>20</v>
      </c>
      <c r="B30" s="40"/>
      <c r="C30" s="40"/>
      <c r="D30" s="32"/>
      <c r="E30" s="51"/>
    </row>
    <row r="31" spans="1:5" s="5" customFormat="1" x14ac:dyDescent="0.25">
      <c r="A31" s="17" t="s">
        <v>21</v>
      </c>
      <c r="B31" s="33">
        <v>3361805</v>
      </c>
      <c r="C31" s="46" t="s">
        <v>6</v>
      </c>
      <c r="D31" s="32">
        <v>2766577</v>
      </c>
      <c r="E31" s="51" t="s">
        <v>113</v>
      </c>
    </row>
    <row r="32" spans="1:5" s="5" customFormat="1" hidden="1" x14ac:dyDescent="0.25">
      <c r="A32" s="18" t="s">
        <v>22</v>
      </c>
      <c r="B32" s="34"/>
      <c r="C32" s="34"/>
      <c r="D32" s="32"/>
      <c r="E32" s="51"/>
    </row>
    <row r="33" spans="1:5" s="5" customFormat="1" x14ac:dyDescent="0.25">
      <c r="A33" s="16" t="s">
        <v>72</v>
      </c>
      <c r="B33" s="32">
        <v>739597</v>
      </c>
      <c r="C33" s="46" t="s">
        <v>6</v>
      </c>
      <c r="D33" s="32">
        <v>611573</v>
      </c>
      <c r="E33" s="51" t="s">
        <v>113</v>
      </c>
    </row>
    <row r="34" spans="1:5" s="5" customFormat="1" hidden="1" x14ac:dyDescent="0.25">
      <c r="A34" s="16" t="s">
        <v>23</v>
      </c>
      <c r="B34" s="32"/>
      <c r="C34" s="32"/>
      <c r="D34" s="40"/>
      <c r="E34" s="51"/>
    </row>
    <row r="35" spans="1:5" s="5" customFormat="1" ht="28.5" x14ac:dyDescent="0.2">
      <c r="A35" s="23" t="s">
        <v>77</v>
      </c>
      <c r="B35" s="32">
        <v>51112</v>
      </c>
      <c r="C35" s="46" t="s">
        <v>6</v>
      </c>
      <c r="D35" s="32">
        <v>13482</v>
      </c>
      <c r="E35" s="51" t="s">
        <v>113</v>
      </c>
    </row>
    <row r="36" spans="1:5" s="5" customFormat="1" x14ac:dyDescent="0.25">
      <c r="A36" s="16" t="s">
        <v>91</v>
      </c>
      <c r="B36" s="32">
        <v>2163</v>
      </c>
      <c r="C36" s="46" t="s">
        <v>6</v>
      </c>
      <c r="D36" s="32">
        <v>960</v>
      </c>
      <c r="E36" s="51" t="s">
        <v>113</v>
      </c>
    </row>
    <row r="37" spans="1:5" s="5" customFormat="1" x14ac:dyDescent="0.25">
      <c r="A37" s="16" t="s">
        <v>92</v>
      </c>
      <c r="B37" s="32">
        <v>576115</v>
      </c>
      <c r="C37" s="46" t="s">
        <v>6</v>
      </c>
      <c r="D37" s="32">
        <v>276974</v>
      </c>
      <c r="E37" s="51">
        <v>300055</v>
      </c>
    </row>
    <row r="38" spans="1:5" s="5" customFormat="1" ht="14.25" x14ac:dyDescent="0.2">
      <c r="A38" s="23" t="s">
        <v>99</v>
      </c>
      <c r="B38" s="32">
        <v>44217</v>
      </c>
      <c r="C38" s="46" t="s">
        <v>6</v>
      </c>
      <c r="D38" s="32">
        <v>34034</v>
      </c>
      <c r="E38" s="51" t="s">
        <v>113</v>
      </c>
    </row>
    <row r="39" spans="1:5" s="5" customFormat="1" x14ac:dyDescent="0.25">
      <c r="A39" s="16" t="s">
        <v>71</v>
      </c>
      <c r="B39" s="32">
        <v>100</v>
      </c>
      <c r="C39" s="46" t="s">
        <v>6</v>
      </c>
      <c r="D39" s="32">
        <v>84</v>
      </c>
      <c r="E39" s="51" t="s">
        <v>113</v>
      </c>
    </row>
    <row r="40" spans="1:5" s="5" customFormat="1" hidden="1" x14ac:dyDescent="0.25">
      <c r="A40" s="16" t="s">
        <v>24</v>
      </c>
      <c r="B40" s="32"/>
      <c r="C40" s="32"/>
      <c r="D40" s="40"/>
      <c r="E40" s="51"/>
    </row>
    <row r="41" spans="1:5" s="5" customFormat="1" x14ac:dyDescent="0.25">
      <c r="A41" s="16" t="s">
        <v>25</v>
      </c>
      <c r="B41" s="32">
        <v>669466</v>
      </c>
      <c r="C41" s="32" t="s">
        <v>6</v>
      </c>
      <c r="D41" s="32">
        <v>403230</v>
      </c>
      <c r="E41" s="51" t="s">
        <v>113</v>
      </c>
    </row>
    <row r="42" spans="1:5" s="5" customFormat="1" x14ac:dyDescent="0.25">
      <c r="A42" s="16" t="s">
        <v>26</v>
      </c>
      <c r="B42" s="32">
        <v>51222</v>
      </c>
      <c r="C42" s="32" t="s">
        <v>6</v>
      </c>
      <c r="D42" s="32">
        <v>19751</v>
      </c>
      <c r="E42" s="51" t="s">
        <v>113</v>
      </c>
    </row>
    <row r="43" spans="1:5" s="5" customFormat="1" x14ac:dyDescent="0.25">
      <c r="A43" s="16" t="s">
        <v>27</v>
      </c>
      <c r="B43" s="32">
        <v>214569</v>
      </c>
      <c r="C43" s="32" t="s">
        <v>6</v>
      </c>
      <c r="D43" s="32">
        <v>157278</v>
      </c>
      <c r="E43" s="51" t="s">
        <v>113</v>
      </c>
    </row>
    <row r="44" spans="1:5" s="5" customFormat="1" x14ac:dyDescent="0.25">
      <c r="A44" s="16" t="s">
        <v>28</v>
      </c>
      <c r="B44" s="32" t="s">
        <v>113</v>
      </c>
      <c r="C44" s="32" t="s">
        <v>6</v>
      </c>
      <c r="D44" s="32" t="s">
        <v>113</v>
      </c>
      <c r="E44" s="51" t="s">
        <v>113</v>
      </c>
    </row>
    <row r="45" spans="1:5" s="5" customFormat="1" x14ac:dyDescent="0.25">
      <c r="A45" s="16" t="s">
        <v>29</v>
      </c>
      <c r="B45" s="32" t="s">
        <v>113</v>
      </c>
      <c r="C45" s="32" t="s">
        <v>6</v>
      </c>
      <c r="D45" s="32" t="s">
        <v>113</v>
      </c>
      <c r="E45" s="51" t="s">
        <v>113</v>
      </c>
    </row>
    <row r="46" spans="1:5" s="5" customFormat="1" ht="30" hidden="1" x14ac:dyDescent="0.25">
      <c r="A46" s="16" t="s">
        <v>30</v>
      </c>
      <c r="B46" s="32">
        <f>SUM(B31:B45)</f>
        <v>5710366</v>
      </c>
      <c r="C46" s="32"/>
      <c r="D46" s="32"/>
      <c r="E46" s="51"/>
    </row>
    <row r="47" spans="1:5" s="5" customFormat="1" ht="45" hidden="1" x14ac:dyDescent="0.25">
      <c r="A47" s="16" t="s">
        <v>31</v>
      </c>
      <c r="B47" s="32"/>
      <c r="C47" s="32"/>
      <c r="D47" s="32"/>
      <c r="E47" s="51"/>
    </row>
    <row r="48" spans="1:5" s="5" customFormat="1" ht="25.5" x14ac:dyDescent="0.2">
      <c r="A48" s="20" t="s">
        <v>32</v>
      </c>
      <c r="B48" s="32" t="s">
        <v>113</v>
      </c>
      <c r="C48" s="32" t="s">
        <v>6</v>
      </c>
      <c r="D48" s="40" t="s">
        <v>113</v>
      </c>
      <c r="E48" s="51" t="s">
        <v>113</v>
      </c>
    </row>
    <row r="49" spans="1:6" s="5" customFormat="1" hidden="1" x14ac:dyDescent="0.25">
      <c r="A49" s="16" t="s">
        <v>33</v>
      </c>
      <c r="B49" s="32"/>
      <c r="C49" s="32"/>
      <c r="D49" s="32"/>
      <c r="E49" s="51"/>
    </row>
    <row r="50" spans="1:6" s="5" customFormat="1" ht="30" hidden="1" x14ac:dyDescent="0.25">
      <c r="A50" s="16" t="s">
        <v>34</v>
      </c>
      <c r="B50" s="32"/>
      <c r="C50" s="32"/>
      <c r="D50" s="32"/>
      <c r="E50" s="51"/>
    </row>
    <row r="51" spans="1:6" s="5" customFormat="1" hidden="1" x14ac:dyDescent="0.25">
      <c r="A51" s="16" t="s">
        <v>35</v>
      </c>
      <c r="B51" s="32"/>
      <c r="C51" s="32"/>
      <c r="D51" s="32"/>
      <c r="E51" s="51"/>
    </row>
    <row r="52" spans="1:6" s="5" customFormat="1" hidden="1" x14ac:dyDescent="0.25">
      <c r="A52" s="16" t="s">
        <v>36</v>
      </c>
      <c r="B52" s="32"/>
      <c r="C52" s="32"/>
      <c r="D52" s="32"/>
      <c r="E52" s="51"/>
    </row>
    <row r="53" spans="1:6" s="5" customFormat="1" ht="30" hidden="1" x14ac:dyDescent="0.25">
      <c r="A53" s="16" t="s">
        <v>37</v>
      </c>
      <c r="B53" s="32"/>
      <c r="C53" s="32"/>
      <c r="D53" s="40"/>
      <c r="E53" s="51"/>
    </row>
    <row r="54" spans="1:6" s="5" customFormat="1" ht="30" hidden="1" x14ac:dyDescent="0.2">
      <c r="A54" s="19" t="s">
        <v>38</v>
      </c>
      <c r="B54" s="32"/>
      <c r="C54" s="32"/>
      <c r="D54" s="40"/>
      <c r="E54" s="51"/>
    </row>
    <row r="55" spans="1:6" s="5" customFormat="1" ht="30" hidden="1" x14ac:dyDescent="0.2">
      <c r="A55" s="19" t="s">
        <v>39</v>
      </c>
      <c r="B55" s="32"/>
      <c r="C55" s="32"/>
      <c r="D55" s="40"/>
      <c r="E55" s="51"/>
    </row>
    <row r="56" spans="1:6" s="5" customFormat="1" hidden="1" x14ac:dyDescent="0.25">
      <c r="A56" s="16" t="s">
        <v>40</v>
      </c>
      <c r="B56" s="32"/>
      <c r="C56" s="32"/>
      <c r="D56" s="32"/>
      <c r="E56" s="51"/>
    </row>
    <row r="57" spans="1:6" s="5" customFormat="1" hidden="1" x14ac:dyDescent="0.25">
      <c r="A57" s="16" t="s">
        <v>41</v>
      </c>
      <c r="B57" s="32"/>
      <c r="C57" s="32"/>
      <c r="D57" s="32"/>
      <c r="E57" s="51"/>
    </row>
    <row r="58" spans="1:6" s="5" customFormat="1" ht="15" customHeight="1" x14ac:dyDescent="0.25">
      <c r="A58" s="16" t="s">
        <v>42</v>
      </c>
      <c r="B58" s="32" t="s">
        <v>113</v>
      </c>
      <c r="C58" s="32" t="s">
        <v>6</v>
      </c>
      <c r="D58" s="32" t="s">
        <v>113</v>
      </c>
      <c r="E58" s="51" t="s">
        <v>113</v>
      </c>
    </row>
    <row r="59" spans="1:6" s="5" customFormat="1" ht="15" customHeight="1" x14ac:dyDescent="0.25">
      <c r="A59" s="16" t="s">
        <v>78</v>
      </c>
      <c r="B59" s="32" t="s">
        <v>113</v>
      </c>
      <c r="C59" s="32" t="s">
        <v>6</v>
      </c>
      <c r="D59" s="40" t="s">
        <v>113</v>
      </c>
      <c r="E59" s="51" t="s">
        <v>113</v>
      </c>
    </row>
    <row r="60" spans="1:6" s="5" customFormat="1" ht="15" hidden="1" customHeight="1" x14ac:dyDescent="0.25">
      <c r="A60" s="16" t="s">
        <v>43</v>
      </c>
      <c r="B60" s="32">
        <f>SUM(B58:B59)</f>
        <v>0</v>
      </c>
      <c r="C60" s="32"/>
      <c r="D60" s="32"/>
      <c r="E60" s="51"/>
    </row>
    <row r="61" spans="1:6" s="5" customFormat="1" ht="15" hidden="1" customHeight="1" x14ac:dyDescent="0.25">
      <c r="A61" s="16" t="s">
        <v>44</v>
      </c>
      <c r="B61" s="32" t="e">
        <f ca="1">B62+B77</f>
        <v>#VALUE!</v>
      </c>
      <c r="C61" s="32">
        <f ca="1">C62+C77</f>
        <v>354716</v>
      </c>
      <c r="D61" s="32"/>
      <c r="E61" s="51"/>
    </row>
    <row r="62" spans="1:6" ht="15" hidden="1" customHeight="1" x14ac:dyDescent="0.25">
      <c r="A62" s="16" t="s">
        <v>45</v>
      </c>
      <c r="B62" s="32" t="e">
        <f ca="1">B63+B64+B67+B71+B75+B76</f>
        <v>#VALUE!</v>
      </c>
      <c r="C62" s="32">
        <f ca="1">C63+C64+C67+C71+C75+C76</f>
        <v>354716</v>
      </c>
      <c r="D62" s="40"/>
      <c r="E62" s="51"/>
      <c r="F62" s="5"/>
    </row>
    <row r="63" spans="1:6" ht="30.75" customHeight="1" x14ac:dyDescent="0.25">
      <c r="A63" s="19" t="s">
        <v>98</v>
      </c>
      <c r="B63" s="32" t="s">
        <v>6</v>
      </c>
      <c r="C63" s="33">
        <v>171652</v>
      </c>
      <c r="D63" s="41" t="s">
        <v>113</v>
      </c>
      <c r="E63" s="52">
        <v>132531</v>
      </c>
    </row>
    <row r="64" spans="1:6" ht="15" hidden="1" customHeight="1" x14ac:dyDescent="0.25">
      <c r="A64" s="16" t="s">
        <v>46</v>
      </c>
      <c r="B64" s="32">
        <f ca="1">B65+B66</f>
        <v>0</v>
      </c>
      <c r="C64" s="32">
        <f>C65+C66</f>
        <v>0</v>
      </c>
      <c r="D64" s="41"/>
      <c r="E64" s="52"/>
    </row>
    <row r="65" spans="1:5" ht="15" hidden="1" customHeight="1" x14ac:dyDescent="0.25">
      <c r="A65" s="16" t="s">
        <v>47</v>
      </c>
      <c r="B65" s="32">
        <f ca="1">SUM(B64)</f>
        <v>0</v>
      </c>
      <c r="C65" s="32"/>
      <c r="D65" s="41"/>
      <c r="E65" s="52"/>
    </row>
    <row r="66" spans="1:5" ht="15" hidden="1" customHeight="1" x14ac:dyDescent="0.25">
      <c r="A66" s="16" t="s">
        <v>48</v>
      </c>
      <c r="B66" s="32"/>
      <c r="C66" s="32"/>
      <c r="D66" s="41"/>
      <c r="E66" s="52"/>
    </row>
    <row r="67" spans="1:5" ht="15" hidden="1" customHeight="1" x14ac:dyDescent="0.25">
      <c r="A67" s="16" t="s">
        <v>49</v>
      </c>
      <c r="B67" s="32" t="e">
        <f>B68+B70</f>
        <v>#VALUE!</v>
      </c>
      <c r="C67" s="32">
        <f>C68+C70</f>
        <v>183064</v>
      </c>
      <c r="D67" s="41"/>
      <c r="E67" s="52"/>
    </row>
    <row r="68" spans="1:5" ht="15" hidden="1" customHeight="1" x14ac:dyDescent="0.25">
      <c r="A68" s="16" t="s">
        <v>50</v>
      </c>
      <c r="B68" s="32"/>
      <c r="C68" s="32"/>
      <c r="D68" s="40"/>
      <c r="E68" s="52"/>
    </row>
    <row r="69" spans="1:5" ht="15" customHeight="1" x14ac:dyDescent="0.25">
      <c r="A69" s="16" t="s">
        <v>141</v>
      </c>
      <c r="B69" s="32" t="s">
        <v>113</v>
      </c>
      <c r="C69" s="32">
        <v>1490000</v>
      </c>
      <c r="D69" s="40" t="s">
        <v>113</v>
      </c>
      <c r="E69" s="52">
        <v>1471371</v>
      </c>
    </row>
    <row r="70" spans="1:5" ht="32.25" customHeight="1" x14ac:dyDescent="0.25">
      <c r="A70" s="16" t="s">
        <v>147</v>
      </c>
      <c r="B70" s="32" t="s">
        <v>6</v>
      </c>
      <c r="C70" s="32">
        <v>183064</v>
      </c>
      <c r="D70" s="41" t="s">
        <v>113</v>
      </c>
      <c r="E70" s="52">
        <v>182031</v>
      </c>
    </row>
    <row r="71" spans="1:5" ht="25.5" hidden="1" customHeight="1" x14ac:dyDescent="0.25">
      <c r="A71" s="9" t="s">
        <v>51</v>
      </c>
      <c r="B71" s="41">
        <f>B72+B73+B74</f>
        <v>0</v>
      </c>
      <c r="C71" s="41">
        <f ca="1">C72+C73+C74</f>
        <v>0</v>
      </c>
      <c r="D71" s="41"/>
      <c r="E71" s="52">
        <f>SUM(E37:E70)</f>
        <v>2085988</v>
      </c>
    </row>
    <row r="72" spans="1:5" ht="25.5" hidden="1" customHeight="1" x14ac:dyDescent="0.25">
      <c r="A72" s="10" t="s">
        <v>52</v>
      </c>
      <c r="B72" s="32"/>
      <c r="C72" s="32">
        <f ca="1">SUM(C61:C71)</f>
        <v>0</v>
      </c>
      <c r="D72" s="32"/>
      <c r="E72" s="52"/>
    </row>
    <row r="73" spans="1:5" ht="24" hidden="1" customHeight="1" x14ac:dyDescent="0.25">
      <c r="A73" s="10" t="s">
        <v>53</v>
      </c>
      <c r="B73" s="32"/>
      <c r="C73" s="32"/>
      <c r="D73" s="32"/>
      <c r="E73" s="52"/>
    </row>
    <row r="74" spans="1:5" ht="30" hidden="1" x14ac:dyDescent="0.25">
      <c r="A74" s="10" t="s">
        <v>54</v>
      </c>
      <c r="B74" s="40"/>
      <c r="C74" s="40"/>
      <c r="D74" s="32"/>
      <c r="E74" s="52"/>
    </row>
    <row r="75" spans="1:5" hidden="1" x14ac:dyDescent="0.25">
      <c r="A75" s="8" t="s">
        <v>55</v>
      </c>
      <c r="B75" s="40"/>
      <c r="C75" s="40"/>
      <c r="D75" s="32"/>
      <c r="E75" s="52"/>
    </row>
    <row r="76" spans="1:5" hidden="1" x14ac:dyDescent="0.25">
      <c r="A76" s="8" t="s">
        <v>56</v>
      </c>
      <c r="B76" s="40"/>
      <c r="C76" s="40"/>
      <c r="D76" s="32"/>
      <c r="E76" s="52"/>
    </row>
    <row r="77" spans="1:5" hidden="1" x14ac:dyDescent="0.25">
      <c r="A77" s="8" t="s">
        <v>57</v>
      </c>
      <c r="B77" s="40">
        <f>B78+B79+B80+B81</f>
        <v>0</v>
      </c>
      <c r="C77" s="40">
        <f>C78+C79+C80+C81</f>
        <v>0</v>
      </c>
      <c r="D77" s="32"/>
      <c r="E77" s="52"/>
    </row>
    <row r="78" spans="1:5" ht="25.5" hidden="1" x14ac:dyDescent="0.25">
      <c r="A78" s="12" t="s">
        <v>58</v>
      </c>
      <c r="B78" s="32"/>
      <c r="C78" s="32"/>
      <c r="D78" s="32"/>
      <c r="E78" s="52"/>
    </row>
    <row r="79" spans="1:5" ht="26.25" hidden="1" x14ac:dyDescent="0.25">
      <c r="A79" s="13" t="s">
        <v>59</v>
      </c>
      <c r="B79" s="32"/>
      <c r="C79" s="32"/>
      <c r="D79" s="32"/>
      <c r="E79" s="52"/>
    </row>
    <row r="80" spans="1:5" ht="30" hidden="1" x14ac:dyDescent="0.25">
      <c r="A80" s="11" t="s">
        <v>60</v>
      </c>
      <c r="B80" s="32"/>
      <c r="C80" s="32"/>
      <c r="D80" s="32"/>
      <c r="E80" s="52"/>
    </row>
    <row r="81" spans="1:5" hidden="1" x14ac:dyDescent="0.25">
      <c r="A81" s="11" t="s">
        <v>61</v>
      </c>
      <c r="B81" s="32"/>
      <c r="C81" s="32"/>
      <c r="D81" s="32"/>
      <c r="E81" s="52"/>
    </row>
    <row r="82" spans="1:5" hidden="1" x14ac:dyDescent="0.25">
      <c r="A82" s="11" t="s">
        <v>62</v>
      </c>
      <c r="B82" s="32"/>
      <c r="C82" s="32"/>
      <c r="D82" s="32"/>
      <c r="E82" s="52"/>
    </row>
    <row r="83" spans="1:5" ht="30" hidden="1" x14ac:dyDescent="0.25">
      <c r="A83" s="11" t="s">
        <v>63</v>
      </c>
      <c r="B83" s="32"/>
      <c r="C83" s="32"/>
      <c r="D83" s="32"/>
      <c r="E83" s="52"/>
    </row>
    <row r="84" spans="1:5" ht="29.25" hidden="1" x14ac:dyDescent="0.25">
      <c r="A84" s="8" t="s">
        <v>64</v>
      </c>
      <c r="B84" s="32"/>
      <c r="C84" s="32"/>
      <c r="D84" s="41"/>
      <c r="E84" s="52"/>
    </row>
    <row r="85" spans="1:5" hidden="1" x14ac:dyDescent="0.25">
      <c r="A85" s="8" t="s">
        <v>65</v>
      </c>
      <c r="B85" s="32"/>
      <c r="C85" s="32"/>
      <c r="D85" s="41"/>
      <c r="E85" s="52"/>
    </row>
    <row r="86" spans="1:5" hidden="1" x14ac:dyDescent="0.25">
      <c r="A86" s="8" t="s">
        <v>66</v>
      </c>
      <c r="B86" s="42"/>
      <c r="C86" s="42"/>
      <c r="D86" s="42"/>
      <c r="E86" s="52"/>
    </row>
    <row r="87" spans="1:5" hidden="1" x14ac:dyDescent="0.25">
      <c r="A87" s="11" t="s">
        <v>67</v>
      </c>
      <c r="B87" s="42"/>
      <c r="C87" s="42"/>
      <c r="D87" s="42"/>
      <c r="E87" s="52"/>
    </row>
    <row r="88" spans="1:5" ht="18.75" customHeight="1" x14ac:dyDescent="0.25">
      <c r="A88" s="8" t="s">
        <v>76</v>
      </c>
      <c r="B88" s="32">
        <v>5710366</v>
      </c>
      <c r="C88" s="52">
        <v>1844716</v>
      </c>
      <c r="D88" s="52">
        <f>SUM(D31:D59)</f>
        <v>4283943</v>
      </c>
      <c r="E88" s="52">
        <v>2085988</v>
      </c>
    </row>
    <row r="89" spans="1:5" ht="252" customHeight="1" x14ac:dyDescent="0.25">
      <c r="A89" s="62" t="s">
        <v>79</v>
      </c>
      <c r="B89" s="63"/>
      <c r="C89" s="63"/>
      <c r="D89" s="63" t="s">
        <v>114</v>
      </c>
      <c r="E89" s="53"/>
    </row>
    <row r="90" spans="1:5" ht="29.25" x14ac:dyDescent="0.25">
      <c r="A90" s="14" t="s">
        <v>80</v>
      </c>
    </row>
    <row r="91" spans="1:5" x14ac:dyDescent="0.25">
      <c r="A91" s="8" t="s">
        <v>90</v>
      </c>
      <c r="B91" s="28" t="s">
        <v>109</v>
      </c>
    </row>
    <row r="92" spans="1:5" x14ac:dyDescent="0.25">
      <c r="A92" s="15" t="s">
        <v>81</v>
      </c>
      <c r="B92" s="43">
        <v>13</v>
      </c>
    </row>
    <row r="93" spans="1:5" x14ac:dyDescent="0.25">
      <c r="A93" s="15" t="s">
        <v>82</v>
      </c>
      <c r="B93" s="43">
        <v>16</v>
      </c>
    </row>
    <row r="94" spans="1:5" x14ac:dyDescent="0.25">
      <c r="A94" s="15" t="s">
        <v>83</v>
      </c>
      <c r="B94" s="43">
        <v>13</v>
      </c>
    </row>
    <row r="95" spans="1:5" x14ac:dyDescent="0.25">
      <c r="A95" s="15" t="s">
        <v>84</v>
      </c>
      <c r="B95" s="43">
        <v>272</v>
      </c>
    </row>
    <row r="96" spans="1:5" x14ac:dyDescent="0.25">
      <c r="A96" s="15" t="s">
        <v>85</v>
      </c>
      <c r="B96" s="43">
        <v>546</v>
      </c>
    </row>
    <row r="97" spans="1:2" x14ac:dyDescent="0.25">
      <c r="A97" s="15" t="s">
        <v>86</v>
      </c>
      <c r="B97" s="43">
        <v>200</v>
      </c>
    </row>
    <row r="98" spans="1:2" x14ac:dyDescent="0.25">
      <c r="A98" s="15" t="s">
        <v>131</v>
      </c>
      <c r="B98" s="43">
        <v>130</v>
      </c>
    </row>
    <row r="99" spans="1:2" x14ac:dyDescent="0.25">
      <c r="A99" s="15" t="s">
        <v>87</v>
      </c>
      <c r="B99" s="43">
        <v>6</v>
      </c>
    </row>
    <row r="100" spans="1:2" x14ac:dyDescent="0.25">
      <c r="A100" s="15" t="s">
        <v>88</v>
      </c>
      <c r="B100" s="43">
        <v>5</v>
      </c>
    </row>
    <row r="101" spans="1:2" x14ac:dyDescent="0.25">
      <c r="A101" s="15" t="s">
        <v>89</v>
      </c>
      <c r="B101" s="43">
        <v>1092</v>
      </c>
    </row>
    <row r="102" spans="1:2" x14ac:dyDescent="0.25">
      <c r="A102" s="15" t="s">
        <v>132</v>
      </c>
      <c r="B102" s="43">
        <v>10</v>
      </c>
    </row>
    <row r="103" spans="1:2" x14ac:dyDescent="0.25">
      <c r="A103" s="27" t="s">
        <v>133</v>
      </c>
      <c r="B103" s="43">
        <v>546</v>
      </c>
    </row>
    <row r="104" spans="1:2" x14ac:dyDescent="0.25">
      <c r="A104" s="27" t="s">
        <v>134</v>
      </c>
      <c r="B104" s="43">
        <v>40</v>
      </c>
    </row>
    <row r="105" spans="1:2" x14ac:dyDescent="0.25">
      <c r="A105" s="27" t="s">
        <v>135</v>
      </c>
      <c r="B105" s="43">
        <v>55</v>
      </c>
    </row>
    <row r="106" spans="1:2" x14ac:dyDescent="0.25">
      <c r="A106" s="26" t="s">
        <v>136</v>
      </c>
      <c r="B106" s="43">
        <v>13</v>
      </c>
    </row>
    <row r="107" spans="1:2" x14ac:dyDescent="0.25">
      <c r="A107" s="27" t="s">
        <v>137</v>
      </c>
      <c r="B107" s="43">
        <v>45</v>
      </c>
    </row>
    <row r="108" spans="1:2" x14ac:dyDescent="0.25">
      <c r="A108" s="27" t="s">
        <v>142</v>
      </c>
      <c r="B108" s="43">
        <v>80</v>
      </c>
    </row>
    <row r="109" spans="1:2" x14ac:dyDescent="0.25">
      <c r="A109" s="27" t="s">
        <v>146</v>
      </c>
      <c r="B109" s="43">
        <v>55</v>
      </c>
    </row>
    <row r="110" spans="1:2" x14ac:dyDescent="0.25">
      <c r="A110" s="26" t="s">
        <v>145</v>
      </c>
      <c r="B110" s="43">
        <v>700</v>
      </c>
    </row>
    <row r="111" spans="1:2" x14ac:dyDescent="0.25">
      <c r="A111" s="27" t="s">
        <v>144</v>
      </c>
      <c r="B111" s="43">
        <v>4</v>
      </c>
    </row>
    <row r="112" spans="1:2" x14ac:dyDescent="0.25">
      <c r="A112" s="27" t="s">
        <v>143</v>
      </c>
      <c r="B112" s="43">
        <v>3</v>
      </c>
    </row>
    <row r="113" spans="1:3" ht="36" customHeight="1" x14ac:dyDescent="0.25">
      <c r="A113" s="25" t="s">
        <v>96</v>
      </c>
      <c r="B113" s="43"/>
    </row>
    <row r="114" spans="1:3" x14ac:dyDescent="0.25">
      <c r="A114" s="15" t="s">
        <v>115</v>
      </c>
      <c r="B114" s="43" t="s">
        <v>117</v>
      </c>
    </row>
    <row r="115" spans="1:3" ht="15.75" customHeight="1" x14ac:dyDescent="0.25">
      <c r="A115" s="29" t="s">
        <v>118</v>
      </c>
      <c r="B115" s="44" t="s">
        <v>116</v>
      </c>
      <c r="C115" s="57"/>
    </row>
    <row r="116" spans="1:3" x14ac:dyDescent="0.25">
      <c r="A116" s="15" t="s">
        <v>120</v>
      </c>
      <c r="B116" s="43" t="s">
        <v>119</v>
      </c>
    </row>
    <row r="117" spans="1:3" ht="16.5" customHeight="1" x14ac:dyDescent="0.25">
      <c r="A117" s="29" t="s">
        <v>122</v>
      </c>
      <c r="B117" s="43" t="s">
        <v>121</v>
      </c>
    </row>
    <row r="118" spans="1:3" ht="30.75" customHeight="1" x14ac:dyDescent="0.25">
      <c r="A118" s="29" t="s">
        <v>124</v>
      </c>
      <c r="B118" s="43" t="s">
        <v>123</v>
      </c>
    </row>
    <row r="119" spans="1:3" ht="17.25" customHeight="1" x14ac:dyDescent="0.25">
      <c r="A119" s="29" t="s">
        <v>126</v>
      </c>
      <c r="B119" s="43" t="s">
        <v>125</v>
      </c>
    </row>
    <row r="120" spans="1:3" ht="18" customHeight="1" x14ac:dyDescent="0.25">
      <c r="A120" s="15" t="s">
        <v>110</v>
      </c>
      <c r="B120" s="43"/>
    </row>
    <row r="121" spans="1:3" x14ac:dyDescent="0.25">
      <c r="A121" s="15" t="s">
        <v>111</v>
      </c>
      <c r="B121" s="43"/>
    </row>
    <row r="122" spans="1:3" ht="33" customHeight="1" x14ac:dyDescent="0.25">
      <c r="A122" s="29" t="s">
        <v>112</v>
      </c>
      <c r="B122" s="43"/>
    </row>
    <row r="123" spans="1:3" ht="25.5" customHeight="1" x14ac:dyDescent="0.25">
      <c r="A123" s="15" t="s">
        <v>128</v>
      </c>
      <c r="B123" s="43" t="s">
        <v>127</v>
      </c>
    </row>
    <row r="124" spans="1:3" x14ac:dyDescent="0.25">
      <c r="A124" s="15" t="s">
        <v>130</v>
      </c>
      <c r="B124" s="43" t="s">
        <v>129</v>
      </c>
    </row>
    <row r="125" spans="1:3" ht="51" customHeight="1" x14ac:dyDescent="0.25">
      <c r="A125" s="23" t="s">
        <v>97</v>
      </c>
      <c r="B125" s="43" t="s">
        <v>148</v>
      </c>
    </row>
    <row r="126" spans="1:3" x14ac:dyDescent="0.25">
      <c r="A126" s="15" t="s">
        <v>100</v>
      </c>
      <c r="B126" s="45"/>
    </row>
    <row r="127" spans="1:3" x14ac:dyDescent="0.25">
      <c r="A127" s="15" t="s">
        <v>101</v>
      </c>
      <c r="B127" s="45">
        <v>1</v>
      </c>
    </row>
    <row r="128" spans="1:3" x14ac:dyDescent="0.25">
      <c r="A128" s="15" t="s">
        <v>102</v>
      </c>
      <c r="B128" s="45">
        <v>1</v>
      </c>
    </row>
    <row r="129" spans="1:9" x14ac:dyDescent="0.25">
      <c r="A129" s="15" t="s">
        <v>103</v>
      </c>
      <c r="B129" s="45">
        <v>1</v>
      </c>
    </row>
    <row r="130" spans="1:9" x14ac:dyDescent="0.25">
      <c r="A130" s="15" t="s">
        <v>104</v>
      </c>
      <c r="B130" s="45">
        <v>1</v>
      </c>
    </row>
    <row r="131" spans="1:9" x14ac:dyDescent="0.25">
      <c r="A131" s="15" t="s">
        <v>105</v>
      </c>
      <c r="B131" s="45">
        <v>1</v>
      </c>
    </row>
    <row r="132" spans="1:9" x14ac:dyDescent="0.25">
      <c r="A132" s="15" t="s">
        <v>106</v>
      </c>
      <c r="B132" s="45">
        <v>1</v>
      </c>
      <c r="I132" s="61"/>
    </row>
    <row r="133" spans="1:9" x14ac:dyDescent="0.25">
      <c r="A133" s="27" t="s">
        <v>107</v>
      </c>
      <c r="B133" s="45">
        <v>1</v>
      </c>
    </row>
    <row r="134" spans="1:9" x14ac:dyDescent="0.25">
      <c r="A134" s="27" t="s">
        <v>108</v>
      </c>
      <c r="B134" s="45">
        <v>1</v>
      </c>
    </row>
    <row r="135" spans="1:9" ht="36" customHeight="1" x14ac:dyDescent="0.25">
      <c r="A135" s="58" t="s">
        <v>140</v>
      </c>
      <c r="B135" s="45" t="s">
        <v>138</v>
      </c>
    </row>
    <row r="136" spans="1:9" ht="15.75" customHeight="1" x14ac:dyDescent="0.25">
      <c r="A136" s="59" t="s">
        <v>139</v>
      </c>
      <c r="B136" s="60" t="s">
        <v>138</v>
      </c>
    </row>
    <row r="140" spans="1:9" ht="12.75" customHeight="1" x14ac:dyDescent="0.25"/>
    <row r="141" spans="1:9" ht="29.25" customHeight="1" x14ac:dyDescent="0.25">
      <c r="A141" s="14" t="s">
        <v>79</v>
      </c>
      <c r="D141" s="37" t="s">
        <v>114</v>
      </c>
      <c r="E141" s="53"/>
    </row>
  </sheetData>
  <mergeCells count="8">
    <mergeCell ref="A10:A11"/>
    <mergeCell ref="B10:C10"/>
    <mergeCell ref="D10:E10"/>
    <mergeCell ref="A2:D2"/>
    <mergeCell ref="A3:C3"/>
    <mergeCell ref="A4:D4"/>
    <mergeCell ref="A5:D5"/>
    <mergeCell ref="A8:D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2017-11-24T09:45:59Z</cp:lastPrinted>
  <dcterms:created xsi:type="dcterms:W3CDTF">2006-09-16T00:00:00Z</dcterms:created>
  <dcterms:modified xsi:type="dcterms:W3CDTF">2017-11-30T13:05:13Z</dcterms:modified>
</cp:coreProperties>
</file>