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<sst xmlns="http://schemas.openxmlformats.org/spreadsheetml/2006/main" count="996" uniqueCount="391">
  <si>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</si>
  <si>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</si>
  <si>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</si>
  <si>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</si>
  <si>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</si>
  <si>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</si>
  <si>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</si>
  <si>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</si>
  <si>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</si>
  <si>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</si>
  <si>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</si>
  <si>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</si>
  <si>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</si>
  <si>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</si>
  <si>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</si>
  <si>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</si>
  <si>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</si>
  <si>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</si>
  <si>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</si>
  <si>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</si>
  <si>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</si>
  <si>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</si>
  <si>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</si>
  <si>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</si>
  <si>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</si>
  <si>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</si>
  <si>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</si>
  <si>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</si>
  <si>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</si>
  <si>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</si>
  <si>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</si>
  <si>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</si>
  <si>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</si>
  <si>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</si>
  <si>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</si>
  <si>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</si>
  <si>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</si>
  <si>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</si>
  <si>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</si>
  <si>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</si>
  <si>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</si>
  <si>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</si>
  <si>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</si>
  <si>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</si>
  <si>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</si>
  <si>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</si>
  <si>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</si>
  <si>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</si>
  <si>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</si>
  <si>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</si>
  <si>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</si>
  <si>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</si>
  <si>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</si>
  <si>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</si>
  <si>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</si>
  <si>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</si>
  <si>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</si>
  <si>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</si>
  <si>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</si>
  <si>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</si>
  <si>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</si>
  <si>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</si>
  <si>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</si>
  <si>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</si>
  <si>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</si>
  <si>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</si>
  <si>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</si>
  <si>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</si>
  <si>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</si>
  <si>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</si>
  <si>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</si>
  <si>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</si>
  <si>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</si>
  <si>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</si>
  <si>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</si>
  <si>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</si>
  <si>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</si>
  <si>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</si>
  <si>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</si>
  <si>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</si>
  <si>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</si>
  <si>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</si>
  <si>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</si>
  <si>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</si>
  <si>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</si>
  <si>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</si>
  <si>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</si>
  <si>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</si>
  <si>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</si>
  <si>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</si>
  <si>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</si>
  <si>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</si>
  <si>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</si>
  <si>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</si>
  <si>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</si>
  <si>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</si>
  <si>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</si>
  <si>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</si>
  <si>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</si>
  <si>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</si>
  <si>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</si>
  <si>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</si>
  <si>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</si>
  <si>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</si>
  <si>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</si>
  <si>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</si>
  <si>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</si>
  <si>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</si>
  <si>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</si>
  <si>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</si>
  <si>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</si>
  <si>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</si>
  <si>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</si>
  <si>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</si>
  <si>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</si>
  <si>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</si>
  <si>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</si>
  <si>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</si>
  <si>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</si>
  <si>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</si>
  <si>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</si>
  <si>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</si>
  <si>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</si>
  <si>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</si>
  <si>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</si>
  <si>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</si>
  <si>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</si>
  <si>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</si>
  <si>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</si>
  <si>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</si>
  <si>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</si>
  <si>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</si>
  <si>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</si>
  <si>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</si>
  <si>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</si>
  <si>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</si>
  <si>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</si>
  <si>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</si>
  <si>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</si>
  <si>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</si>
  <si>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</si>
  <si>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</si>
  <si>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</si>
  <si>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</si>
  <si>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</si>
  <si>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</si>
  <si>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</si>
  <si>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</si>
  <si>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</si>
  <si>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</si>
  <si>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</si>
  <si>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</si>
  <si>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</si>
  <si>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</si>
  <si>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</si>
  <si>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</si>
  <si>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</si>
  <si>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</si>
  <si>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</si>
  <si>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</si>
  <si>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</si>
  <si>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</si>
  <si>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</si>
  <si>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</si>
  <si>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</si>
  <si>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</si>
  <si>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</si>
  <si>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</si>
  <si>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</si>
  <si>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</si>
  <si>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</si>
  <si>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</si>
  <si>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</si>
  <si>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</si>
  <si>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</si>
  <si>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</si>
  <si>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</si>
  <si>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</si>
  <si>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</si>
  <si>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</si>
  <si>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</si>
  <si>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</si>
  <si>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</si>
  <si>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</si>
  <si>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</si>
  <si>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</si>
  <si>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</si>
  <si>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</si>
  <si>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</si>
  <si>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</si>
  <si>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</si>
  <si>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</si>
  <si>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</si>
  <si>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</si>
  <si>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</si>
  <si>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</si>
  <si>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</si>
  <si>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</si>
  <si>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</si>
  <si>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</si>
  <si>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</si>
  <si>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</si>
  <si>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</si>
  <si>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</si>
  <si>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</si>
  <si>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</si>
  <si>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</si>
  <si>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</si>
  <si>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</si>
  <si>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</si>
  <si>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</si>
  <si>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</si>
  <si>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</si>
  <si>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</si>
  <si>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</si>
  <si>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</si>
  <si>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</si>
  <si>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</si>
  <si>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</si>
  <si>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</si>
  <si>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</si>
  <si>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</si>
  <si>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</si>
  <si>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</si>
  <si>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</si>
  <si>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</si>
  <si>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</si>
  <si>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</si>
  <si>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</si>
  <si>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</si>
  <si>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</si>
  <si>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</si>
  <si>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</si>
  <si>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</si>
  <si>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</si>
  <si>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</si>
  <si>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</si>
  <si>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</si>
  <si>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</si>
  <si>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</si>
  <si>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</si>
  <si>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</si>
  <si>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</si>
  <si>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</si>
  <si>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</si>
  <si>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</si>
  <si>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</si>
  <si>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</si>
  <si>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</si>
  <si>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</si>
  <si>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</si>
  <si>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</si>
  <si>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</si>
  <si>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</si>
  <si>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</si>
  <si>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</si>
  <si>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</si>
  <si>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</si>
  <si>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</si>
  <si>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</si>
  <si>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</si>
  <si>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</si>
  <si>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</si>
  <si>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</si>
  <si>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</si>
  <si>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</si>
  <si>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</si>
  <si>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</si>
  <si>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</si>
  <si>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</si>
  <si>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</si>
  <si>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</si>
  <si>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</si>
  <si>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</si>
  <si>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</si>
  <si>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</si>
  <si>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</si>
  <si>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</si>
  <si>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</si>
  <si>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</si>
  <si>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</si>
  <si>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</si>
  <si>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</si>
  <si>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</si>
  <si>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</si>
  <si>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</si>
  <si>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</si>
  <si>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</si>
  <si>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</si>
  <si>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</si>
  <si>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</si>
  <si>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</si>
  <si>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</si>
  <si>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</si>
  <si>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</si>
  <si>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</si>
  <si>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</si>
  <si>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</si>
  <si>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</si>
  <si>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</si>
  <si>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</si>
  <si>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</si>
  <si>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</si>
  <si>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</si>
  <si>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</si>
  <si>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</si>
  <si>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</si>
  <si>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</si>
  <si>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</si>
  <si>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</si>
  <si>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</si>
  <si>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</si>
  <si>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</si>
  <si>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</si>
  <si>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</si>
  <si>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</si>
  <si>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</si>
  <si>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</si>
  <si>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</si>
  <si>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</si>
  <si>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</si>
  <si>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</si>
  <si>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</si>
  <si>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</si>
  <si>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</si>
  <si>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</si>
  <si>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</si>
  <si>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</si>
  <si>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</si>
  <si>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</si>
  <si>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</si>
  <si>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</si>
  <si>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</si>
  <si>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</si>
  <si>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</si>
  <si>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</si>
  <si>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</si>
  <si>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</si>
  <si>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</si>
  <si>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</si>
  <si>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</si>
  <si>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</si>
  <si>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</si>
  <si>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</si>
  <si>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</si>
  <si>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</si>
  <si>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</si>
  <si>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</si>
  <si>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</si>
  <si>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</si>
  <si>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</si>
  <si>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</si>
  <si>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</si>
  <si>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</si>
  <si>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</si>
  <si>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</si>
  <si>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</si>
  <si>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</si>
  <si>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</si>
  <si>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</si>
  <si>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</si>
  <si>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</si>
  <si>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</si>
  <si>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</si>
  <si>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</si>
  <si>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</si>
  <si>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</si>
  <si>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</si>
  <si>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</si>
  <si>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</si>
  <si>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</si>
  <si>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</si>
  <si>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</si>
  <si>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</si>
  <si>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</si>
  <si>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</si>
  <si>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</si>
  <si>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</si>
  <si>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</si>
  <si>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</si>
  <si>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</si>
  <si>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</si>
  <si>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</si>
  <si>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</si>
  <si>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</si>
  <si>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</si>
  <si>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</si>
  <si>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</si>
  <si>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Періодичеі видання (газети та журнали):</t>
  </si>
  <si>
    <t xml:space="preserve"> Групи централізованого господарського обслуговування: </t>
  </si>
  <si>
    <t>від   16.10.2012р.  № 1328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</si>
</sst>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0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363</v>
      </c>
    </row>
    <row r="2" spans="1:15" s="7" customFormat="1" ht="12.75">
      <c r="A2" s="6"/>
      <c r="O2" s="7" t="s">
        <v>390</v>
      </c>
    </row>
    <row r="4" spans="1:2" s="11" customFormat="1" ht="15.75">
      <c r="A4" s="10"/>
      <c r="B4" s="11" t="s">
        <v>371</v>
      </c>
    </row>
    <row r="5" s="9" customFormat="1" ht="18.75" hidden="1">
      <c r="A5" s="8"/>
    </row>
    <row r="6" ht="15.75">
      <c r="P6" s="3" t="s">
        <v>47</v>
      </c>
    </row>
    <row r="8" spans="1:18" s="5" customFormat="1" ht="62.2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-7360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>
        <v>-7360</v>
      </c>
      <c r="P28" s="20"/>
      <c r="Q28" s="20"/>
      <c r="R28" s="20"/>
    </row>
    <row r="29" spans="1:18" ht="31.5">
      <c r="A29" s="1" t="s">
        <v>199</v>
      </c>
      <c r="B29" s="2"/>
      <c r="C29" s="2">
        <v>1134</v>
      </c>
      <c r="D29" s="20">
        <f t="shared" si="5"/>
        <v>7360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>
        <v>7360</v>
      </c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369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63" hidden="1">
      <c r="A69" s="32" t="s">
        <v>220</v>
      </c>
      <c r="B69" s="2"/>
      <c r="C69" s="2">
        <v>1131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1700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1700</v>
      </c>
      <c r="R81" s="21">
        <f t="shared" si="18"/>
        <v>0</v>
      </c>
    </row>
    <row r="82" spans="1:18" s="34" customFormat="1" ht="19.5" customHeight="1" hidden="1">
      <c r="A82" s="32" t="s">
        <v>57</v>
      </c>
      <c r="B82" s="33"/>
      <c r="C82" s="33">
        <v>1165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78.75">
      <c r="A83" s="1" t="s">
        <v>163</v>
      </c>
      <c r="B83" s="33"/>
      <c r="C83" s="33">
        <v>1172</v>
      </c>
      <c r="D83" s="20">
        <f t="shared" si="19"/>
        <v>-5500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>
        <v>-1900</v>
      </c>
      <c r="Q83" s="33">
        <v>-3600</v>
      </c>
      <c r="R83" s="33"/>
    </row>
    <row r="84" spans="1:18" s="34" customFormat="1" ht="15.75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>
        <v>-15300</v>
      </c>
      <c r="Q84" s="33">
        <v>5300</v>
      </c>
      <c r="R84" s="33">
        <v>10000</v>
      </c>
    </row>
    <row r="85" spans="1:18" s="34" customFormat="1" ht="33.75" customHeight="1">
      <c r="A85" s="32" t="s">
        <v>161</v>
      </c>
      <c r="B85" s="33"/>
      <c r="C85" s="33">
        <v>1162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>
        <v>10000</v>
      </c>
      <c r="Q85" s="33"/>
      <c r="R85" s="33">
        <v>-10000</v>
      </c>
    </row>
    <row r="86" spans="1:18" ht="65.25" customHeight="1">
      <c r="A86" s="1" t="s">
        <v>220</v>
      </c>
      <c r="B86" s="2"/>
      <c r="C86" s="2">
        <v>1131</v>
      </c>
      <c r="D86" s="20">
        <f t="shared" si="19"/>
        <v>-11000</v>
      </c>
      <c r="E86" s="2"/>
      <c r="F86" s="2"/>
      <c r="H86" s="2"/>
      <c r="I86" s="2"/>
      <c r="J86" s="2"/>
      <c r="K86" s="2"/>
      <c r="L86" s="2"/>
      <c r="M86" s="2">
        <v>-11000</v>
      </c>
      <c r="N86" s="2"/>
      <c r="O86" s="2"/>
      <c r="P86" s="2"/>
      <c r="Q86" s="2"/>
      <c r="R86" s="2"/>
    </row>
    <row r="87" spans="1:18" ht="34.5" customHeight="1">
      <c r="A87" s="1" t="s">
        <v>197</v>
      </c>
      <c r="B87" s="2"/>
      <c r="C87" s="2">
        <v>1134</v>
      </c>
      <c r="D87" s="20">
        <f t="shared" si="19"/>
        <v>7200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>
        <v>7200</v>
      </c>
      <c r="Q87" s="2"/>
      <c r="R87" s="2"/>
    </row>
    <row r="88" spans="1:18" ht="31.5">
      <c r="A88" s="1" t="s">
        <v>254</v>
      </c>
      <c r="B88" s="2"/>
      <c r="C88" s="2">
        <v>1132</v>
      </c>
      <c r="D88" s="20">
        <f t="shared" si="19"/>
        <v>11000</v>
      </c>
      <c r="E88" s="2"/>
      <c r="F88" s="20"/>
      <c r="H88" s="20"/>
      <c r="I88" s="20"/>
      <c r="J88" s="20"/>
      <c r="K88" s="20"/>
      <c r="L88" s="20"/>
      <c r="M88" s="20">
        <v>11000</v>
      </c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386</v>
      </c>
      <c r="B90" s="29">
        <v>70201</v>
      </c>
      <c r="C90" s="29"/>
      <c r="D90" s="30">
        <f>D91+D92+D93+D94+D95+D96+D98+D97</f>
        <v>-3700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-2000</v>
      </c>
      <c r="Q90" s="30">
        <f t="shared" si="20"/>
        <v>-1700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78.75" customHeight="1">
      <c r="A95" s="1" t="s">
        <v>163</v>
      </c>
      <c r="B95" s="2"/>
      <c r="C95" s="2">
        <v>1172</v>
      </c>
      <c r="D95" s="20">
        <f t="shared" si="19"/>
        <v>-3700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>
        <v>-2000</v>
      </c>
      <c r="Q95" s="2">
        <v>-1700</v>
      </c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5.75" customHeight="1" hidden="1">
      <c r="A97" s="1" t="s">
        <v>130</v>
      </c>
      <c r="B97" s="2"/>
      <c r="C97" s="2">
        <v>1163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124</v>
      </c>
      <c r="B100" s="2"/>
      <c r="C100" s="2">
        <v>1161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28.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15.75" customHeight="1" hidden="1">
      <c r="A103" s="1" t="s">
        <v>130</v>
      </c>
      <c r="B103" s="2"/>
      <c r="C103" s="2">
        <v>1163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>
      <c r="A105" s="28" t="s">
        <v>58</v>
      </c>
      <c r="B105" s="29">
        <v>70806</v>
      </c>
      <c r="C105" s="29"/>
      <c r="D105" s="30">
        <f>D107+D106+D108+D109+D110</f>
        <v>2000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2000</v>
      </c>
      <c r="Q105" s="30">
        <f t="shared" si="22"/>
        <v>0</v>
      </c>
      <c r="R105" s="30">
        <f t="shared" si="22"/>
        <v>0</v>
      </c>
    </row>
    <row r="106" spans="1:18" s="34" customFormat="1" ht="63" hidden="1">
      <c r="A106" s="1" t="s">
        <v>220</v>
      </c>
      <c r="B106" s="33"/>
      <c r="C106" s="33">
        <v>1131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>
      <c r="A107" s="1" t="s">
        <v>197</v>
      </c>
      <c r="B107" s="2"/>
      <c r="C107" s="2">
        <v>1134</v>
      </c>
      <c r="D107" s="20">
        <f t="shared" si="19"/>
        <v>2000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>
        <v>2000</v>
      </c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192</v>
      </c>
      <c r="B111" s="29">
        <v>250404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47.25" hidden="1">
      <c r="A112" s="32" t="s">
        <v>138</v>
      </c>
      <c r="B112" s="33"/>
      <c r="C112" s="33">
        <v>1310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6.5" customHeight="1" hidden="1">
      <c r="A115" s="28" t="s">
        <v>387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238</v>
      </c>
      <c r="B118" s="33"/>
      <c r="C118" s="33">
        <v>1134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50.25" customHeight="1" hidden="1">
      <c r="A123" s="22" t="s">
        <v>389</v>
      </c>
      <c r="B123" s="29">
        <v>70805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78.75" hidden="1">
      <c r="A124" s="1" t="s">
        <v>163</v>
      </c>
      <c r="B124" s="2"/>
      <c r="C124" s="2">
        <v>1172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31.5" hidden="1">
      <c r="A132" s="1" t="s">
        <v>197</v>
      </c>
      <c r="B132" s="2"/>
      <c r="C132" s="2">
        <v>1134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78.75" hidden="1">
      <c r="A133" s="1" t="s">
        <v>163</v>
      </c>
      <c r="B133" s="2"/>
      <c r="C133" s="2">
        <v>1172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81.75" customHeight="1" hidden="1">
      <c r="A137" s="1" t="s">
        <v>163</v>
      </c>
      <c r="B137" s="33"/>
      <c r="C137" s="33">
        <v>1172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220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>
      <c r="A150" s="28" t="s">
        <v>187</v>
      </c>
      <c r="B150" s="29">
        <v>100103</v>
      </c>
      <c r="C150" s="29"/>
      <c r="D150" s="29">
        <f>D151</f>
        <v>-52000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-52000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>
      <c r="A151" s="32" t="s">
        <v>138</v>
      </c>
      <c r="B151" s="33"/>
      <c r="C151" s="33">
        <v>1310</v>
      </c>
      <c r="D151" s="20">
        <f>D152</f>
        <v>-52000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-52000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-52000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>
        <v>-52000</v>
      </c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>
      <c r="A167" s="28" t="s">
        <v>80</v>
      </c>
      <c r="B167" s="29">
        <v>100203</v>
      </c>
      <c r="C167" s="29"/>
      <c r="D167" s="29">
        <f>D176+D168+D178+D185</f>
        <v>52000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52000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>
      <c r="A168" s="32" t="s">
        <v>354</v>
      </c>
      <c r="B168" s="33"/>
      <c r="C168" s="33">
        <v>1310</v>
      </c>
      <c r="D168" s="38">
        <f>D169+D170+D171+D172+D173+D174+D175</f>
        <v>52000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52000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52000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>
        <v>52000</v>
      </c>
      <c r="P169" s="51"/>
      <c r="Q169" s="51"/>
      <c r="R169" s="51"/>
    </row>
    <row r="170" spans="1:18" s="52" customFormat="1" ht="23.25" customHeight="1" hidden="1">
      <c r="A170" s="49" t="s">
        <v>346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348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33.75" customHeight="1" hidden="1">
      <c r="A198" s="32" t="s">
        <v>161</v>
      </c>
      <c r="B198" s="33"/>
      <c r="C198" s="33">
        <v>1162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31.5" hidden="1">
      <c r="A199" s="32" t="s">
        <v>197</v>
      </c>
      <c r="B199" s="33"/>
      <c r="C199" s="33">
        <v>1134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372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388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350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>
      <c r="A236" s="12" t="s">
        <v>46</v>
      </c>
      <c r="B236" s="13"/>
      <c r="C236" s="13"/>
      <c r="D236" s="13">
        <f>D237+D246+D249+D257+D264+D267</f>
        <v>0</v>
      </c>
      <c r="E236" s="13">
        <v>-5</v>
      </c>
      <c r="F236" s="13">
        <f aca="true" t="shared" si="60" ref="F236:R236">F237+F246+F249+F257+F264+F267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82.5" customHeight="1">
      <c r="A251" s="1" t="s">
        <v>163</v>
      </c>
      <c r="B251" s="33"/>
      <c r="C251" s="33">
        <v>1172</v>
      </c>
      <c r="D251" s="38">
        <f t="shared" si="65"/>
        <v>-2200</v>
      </c>
      <c r="E251" s="33"/>
      <c r="F251" s="38">
        <v>-2200</v>
      </c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66.75" customHeight="1">
      <c r="A252" s="1" t="s">
        <v>220</v>
      </c>
      <c r="B252" s="33"/>
      <c r="C252" s="33">
        <v>1131</v>
      </c>
      <c r="D252" s="38">
        <f t="shared" si="65"/>
        <v>11700</v>
      </c>
      <c r="E252" s="33"/>
      <c r="F252" s="38">
        <v>1700</v>
      </c>
      <c r="G252" s="41"/>
      <c r="H252" s="38"/>
      <c r="I252" s="38">
        <v>10000</v>
      </c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>
      <c r="A253" s="32" t="s">
        <v>124</v>
      </c>
      <c r="B253" s="33"/>
      <c r="C253" s="33">
        <v>1161</v>
      </c>
      <c r="D253" s="38">
        <f t="shared" si="65"/>
        <v>-25000</v>
      </c>
      <c r="E253" s="33"/>
      <c r="F253" s="38"/>
      <c r="G253" s="41"/>
      <c r="H253" s="38"/>
      <c r="I253" s="38">
        <v>-10000</v>
      </c>
      <c r="J253" s="38">
        <v>-15000</v>
      </c>
      <c r="K253" s="38"/>
      <c r="L253" s="38"/>
      <c r="M253" s="38"/>
      <c r="N253" s="38"/>
      <c r="O253" s="38"/>
      <c r="P253" s="38"/>
      <c r="Q253" s="38"/>
      <c r="R253" s="38"/>
    </row>
    <row r="254" spans="1:18" ht="31.5">
      <c r="A254" s="1" t="s">
        <v>197</v>
      </c>
      <c r="B254" s="2"/>
      <c r="C254" s="2">
        <v>1134</v>
      </c>
      <c r="D254" s="38">
        <f t="shared" si="65"/>
        <v>15000</v>
      </c>
      <c r="E254" s="2"/>
      <c r="F254" s="2"/>
      <c r="H254" s="2"/>
      <c r="I254" s="2"/>
      <c r="J254" s="2">
        <v>15000</v>
      </c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 t="s">
        <v>117</v>
      </c>
      <c r="B255" s="2"/>
      <c r="C255" s="2">
        <v>1140</v>
      </c>
      <c r="D255" s="38">
        <f t="shared" si="65"/>
        <v>500</v>
      </c>
      <c r="E255" s="2"/>
      <c r="F255" s="2">
        <v>500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>
      <c r="A257" s="28" t="s">
        <v>273</v>
      </c>
      <c r="B257" s="29">
        <v>91204</v>
      </c>
      <c r="C257" s="29"/>
      <c r="D257" s="30">
        <f>D263+D259+D260+D261+D262+D258</f>
        <v>0</v>
      </c>
      <c r="E257" s="29"/>
      <c r="F257" s="30">
        <f aca="true" t="shared" si="66" ref="F257:R257">F263+F259+F260+F261+F262+F258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9.5" customHeight="1" hidden="1">
      <c r="A258" s="32" t="s">
        <v>124</v>
      </c>
      <c r="B258" s="33"/>
      <c r="C258" s="33">
        <v>1161</v>
      </c>
      <c r="D258" s="38">
        <f aca="true" t="shared" si="67" ref="D258:D263"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57</v>
      </c>
      <c r="B259" s="33"/>
      <c r="C259" s="33">
        <v>1165</v>
      </c>
      <c r="D259" s="38">
        <f t="shared" si="67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>
      <c r="A260" s="32" t="s">
        <v>161</v>
      </c>
      <c r="B260" s="33"/>
      <c r="C260" s="33">
        <v>1162</v>
      </c>
      <c r="D260" s="38">
        <f t="shared" si="67"/>
        <v>500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>
        <v>250</v>
      </c>
      <c r="P260" s="38">
        <v>250</v>
      </c>
      <c r="Q260" s="38"/>
      <c r="R260" s="38"/>
    </row>
    <row r="261" spans="1:18" s="34" customFormat="1" ht="31.5">
      <c r="A261" s="32" t="s">
        <v>197</v>
      </c>
      <c r="B261" s="33"/>
      <c r="C261" s="33">
        <v>1134</v>
      </c>
      <c r="D261" s="38">
        <f t="shared" si="67"/>
        <v>-500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>
        <v>-250</v>
      </c>
      <c r="P261" s="38">
        <v>-250</v>
      </c>
      <c r="Q261" s="38"/>
      <c r="R261" s="38"/>
    </row>
    <row r="262" spans="1:18" s="34" customFormat="1" ht="15.75" hidden="1">
      <c r="A262" s="32" t="s">
        <v>121</v>
      </c>
      <c r="B262" s="33"/>
      <c r="C262" s="33">
        <v>1111</v>
      </c>
      <c r="D262" s="38">
        <f t="shared" si="67"/>
        <v>0</v>
      </c>
      <c r="E262" s="33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5.75" hidden="1">
      <c r="A263" s="1" t="s">
        <v>13</v>
      </c>
      <c r="B263" s="2"/>
      <c r="C263" s="2">
        <v>1120</v>
      </c>
      <c r="D263" s="38">
        <f t="shared" si="67"/>
        <v>0</v>
      </c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31" customFormat="1" ht="190.5" customHeight="1" hidden="1">
      <c r="A264" s="28" t="s">
        <v>374</v>
      </c>
      <c r="B264" s="29">
        <v>90209</v>
      </c>
      <c r="C264" s="29"/>
      <c r="D264" s="30">
        <f>D265+D266</f>
        <v>0</v>
      </c>
      <c r="E264" s="29"/>
      <c r="F264" s="30">
        <f aca="true" t="shared" si="68" ref="F264:R264">F265+F266</f>
        <v>0</v>
      </c>
      <c r="G264" s="30">
        <f t="shared" si="68"/>
        <v>0</v>
      </c>
      <c r="H264" s="30">
        <f t="shared" si="68"/>
        <v>0</v>
      </c>
      <c r="I264" s="30">
        <f t="shared" si="68"/>
        <v>0</v>
      </c>
      <c r="J264" s="30">
        <f t="shared" si="68"/>
        <v>0</v>
      </c>
      <c r="K264" s="30">
        <f t="shared" si="68"/>
        <v>0</v>
      </c>
      <c r="L264" s="30">
        <f t="shared" si="68"/>
        <v>0</v>
      </c>
      <c r="M264" s="30">
        <f t="shared" si="68"/>
        <v>0</v>
      </c>
      <c r="N264" s="30">
        <f t="shared" si="68"/>
        <v>0</v>
      </c>
      <c r="O264" s="30">
        <f t="shared" si="68"/>
        <v>0</v>
      </c>
      <c r="P264" s="30">
        <f t="shared" si="68"/>
        <v>0</v>
      </c>
      <c r="Q264" s="30">
        <f t="shared" si="68"/>
        <v>0</v>
      </c>
      <c r="R264" s="30">
        <f t="shared" si="68"/>
        <v>0</v>
      </c>
    </row>
    <row r="265" spans="1:18" ht="31.5" hidden="1">
      <c r="A265" s="1" t="s">
        <v>129</v>
      </c>
      <c r="B265" s="2"/>
      <c r="C265" s="2">
        <v>1343</v>
      </c>
      <c r="D265" s="38">
        <f>F265+H265+I265+J265+K265+L265+M265+N265+O265+P265+Q265+R265</f>
        <v>0</v>
      </c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31.5" hidden="1">
      <c r="A266" s="32" t="s">
        <v>197</v>
      </c>
      <c r="B266" s="2"/>
      <c r="C266" s="2">
        <v>1134</v>
      </c>
      <c r="D266" s="38">
        <f>F266+H266+I266+J266+K266+L266+M266+N266+O266+P266+Q266+R266</f>
        <v>0</v>
      </c>
      <c r="E266" s="2"/>
      <c r="F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s="31" customFormat="1" ht="51" customHeight="1" hidden="1">
      <c r="A267" s="28" t="s">
        <v>162</v>
      </c>
      <c r="B267" s="29">
        <v>90412</v>
      </c>
      <c r="C267" s="29"/>
      <c r="D267" s="30">
        <f>D268</f>
        <v>0</v>
      </c>
      <c r="E267" s="29"/>
      <c r="F267" s="30">
        <f aca="true" t="shared" si="69" ref="F267:R267">F268</f>
        <v>0</v>
      </c>
      <c r="G267" s="30">
        <f t="shared" si="69"/>
        <v>0</v>
      </c>
      <c r="H267" s="30">
        <f t="shared" si="69"/>
        <v>0</v>
      </c>
      <c r="I267" s="30">
        <f t="shared" si="69"/>
        <v>0</v>
      </c>
      <c r="J267" s="30">
        <f t="shared" si="69"/>
        <v>0</v>
      </c>
      <c r="K267" s="30">
        <f t="shared" si="69"/>
        <v>0</v>
      </c>
      <c r="L267" s="30">
        <f t="shared" si="69"/>
        <v>0</v>
      </c>
      <c r="M267" s="30">
        <f t="shared" si="69"/>
        <v>0</v>
      </c>
      <c r="N267" s="30">
        <f t="shared" si="69"/>
        <v>0</v>
      </c>
      <c r="O267" s="30">
        <f t="shared" si="69"/>
        <v>0</v>
      </c>
      <c r="P267" s="30">
        <f t="shared" si="69"/>
        <v>0</v>
      </c>
      <c r="Q267" s="30">
        <f t="shared" si="69"/>
        <v>0</v>
      </c>
      <c r="R267" s="30">
        <f t="shared" si="69"/>
        <v>0</v>
      </c>
    </row>
    <row r="268" spans="1:18" ht="31.5" hidden="1">
      <c r="A268" s="1" t="s">
        <v>129</v>
      </c>
      <c r="B268" s="2"/>
      <c r="C268" s="2">
        <v>1343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1" customFormat="1" ht="15.75">
      <c r="A269" s="12" t="s">
        <v>110</v>
      </c>
      <c r="B269" s="13"/>
      <c r="C269" s="13"/>
      <c r="D269" s="13">
        <f>D270+D279+D283</f>
        <v>0</v>
      </c>
      <c r="E269" s="13"/>
      <c r="F269" s="13">
        <f aca="true" t="shared" si="70" ref="F269:R269">F270+F279+F283</f>
        <v>0</v>
      </c>
      <c r="G269" s="13">
        <f t="shared" si="70"/>
        <v>0</v>
      </c>
      <c r="H269" s="13">
        <f t="shared" si="70"/>
        <v>0</v>
      </c>
      <c r="I269" s="13">
        <f t="shared" si="70"/>
        <v>0</v>
      </c>
      <c r="J269" s="13">
        <f t="shared" si="70"/>
        <v>0</v>
      </c>
      <c r="K269" s="13">
        <f t="shared" si="70"/>
        <v>0</v>
      </c>
      <c r="L269" s="13">
        <f t="shared" si="70"/>
        <v>0</v>
      </c>
      <c r="M269" s="13">
        <f t="shared" si="70"/>
        <v>0</v>
      </c>
      <c r="N269" s="13">
        <f t="shared" si="70"/>
        <v>0</v>
      </c>
      <c r="O269" s="13">
        <f t="shared" si="70"/>
        <v>0</v>
      </c>
      <c r="P269" s="13">
        <f t="shared" si="70"/>
        <v>0</v>
      </c>
      <c r="Q269" s="13">
        <f t="shared" si="70"/>
        <v>0</v>
      </c>
      <c r="R269" s="13">
        <f t="shared" si="70"/>
        <v>0</v>
      </c>
    </row>
    <row r="270" spans="1:18" s="23" customFormat="1" ht="31.5">
      <c r="A270" s="22" t="s">
        <v>19</v>
      </c>
      <c r="B270" s="21">
        <v>10116</v>
      </c>
      <c r="C270" s="21"/>
      <c r="D270" s="21">
        <f>D271+D272+D273+D274+D275+D276+D277+D278</f>
        <v>0</v>
      </c>
      <c r="E270" s="21"/>
      <c r="F270" s="21">
        <f aca="true" t="shared" si="71" ref="F270:R270">F271+F272+F273+F274+F275+F276+F277+F278</f>
        <v>0</v>
      </c>
      <c r="G270" s="21">
        <f t="shared" si="71"/>
        <v>0</v>
      </c>
      <c r="H270" s="21">
        <f t="shared" si="71"/>
        <v>0</v>
      </c>
      <c r="I270" s="21">
        <f t="shared" si="71"/>
        <v>0</v>
      </c>
      <c r="J270" s="21">
        <f t="shared" si="71"/>
        <v>0</v>
      </c>
      <c r="K270" s="21">
        <f t="shared" si="71"/>
        <v>0</v>
      </c>
      <c r="L270" s="21">
        <f t="shared" si="71"/>
        <v>0</v>
      </c>
      <c r="M270" s="21">
        <f t="shared" si="71"/>
        <v>0</v>
      </c>
      <c r="N270" s="21">
        <f t="shared" si="71"/>
        <v>0</v>
      </c>
      <c r="O270" s="21">
        <f t="shared" si="71"/>
        <v>0</v>
      </c>
      <c r="P270" s="21">
        <f t="shared" si="71"/>
        <v>0</v>
      </c>
      <c r="Q270" s="21">
        <f t="shared" si="71"/>
        <v>0</v>
      </c>
      <c r="R270" s="21">
        <f t="shared" si="71"/>
        <v>0</v>
      </c>
    </row>
    <row r="271" spans="1:18" ht="31.5">
      <c r="A271" s="32" t="s">
        <v>197</v>
      </c>
      <c r="B271" s="2"/>
      <c r="C271" s="2">
        <v>1134</v>
      </c>
      <c r="D271" s="38">
        <f aca="true" t="shared" si="72" ref="D271:D278">F271+H271+I271+J271+K271+L271+M271+N271+O271+P271+Q271+R271</f>
        <v>-1000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>
        <v>-1000</v>
      </c>
      <c r="Q271" s="2"/>
      <c r="R271" s="2"/>
    </row>
    <row r="272" spans="1:18" ht="15.75" hidden="1">
      <c r="A272" s="1" t="s">
        <v>13</v>
      </c>
      <c r="B272" s="2"/>
      <c r="C272" s="2">
        <v>1120</v>
      </c>
      <c r="D272" s="38">
        <f t="shared" si="72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 t="s">
        <v>117</v>
      </c>
      <c r="B273" s="2"/>
      <c r="C273" s="2">
        <v>1140</v>
      </c>
      <c r="D273" s="38">
        <f t="shared" si="72"/>
        <v>1000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>
        <v>1000</v>
      </c>
      <c r="Q273" s="2"/>
      <c r="R273" s="2"/>
    </row>
    <row r="274" spans="1:18" ht="66.75" customHeight="1" hidden="1">
      <c r="A274" s="1" t="s">
        <v>116</v>
      </c>
      <c r="B274" s="2"/>
      <c r="C274" s="2">
        <v>1137</v>
      </c>
      <c r="D274" s="38">
        <f t="shared" si="72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164</v>
      </c>
      <c r="B275" s="2"/>
      <c r="C275" s="2">
        <v>1131</v>
      </c>
      <c r="D275" s="38">
        <f t="shared" si="72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31.5" hidden="1">
      <c r="A276" s="1" t="s">
        <v>118</v>
      </c>
      <c r="B276" s="2"/>
      <c r="C276" s="2">
        <v>1139</v>
      </c>
      <c r="D276" s="38">
        <f t="shared" si="72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124</v>
      </c>
      <c r="B277" s="2"/>
      <c r="C277" s="2">
        <v>1161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31.5" hidden="1">
      <c r="A278" s="1" t="s">
        <v>161</v>
      </c>
      <c r="B278" s="2"/>
      <c r="C278" s="2">
        <v>1162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23" customFormat="1" ht="31.5" hidden="1">
      <c r="A279" s="22" t="s">
        <v>61</v>
      </c>
      <c r="B279" s="21">
        <v>90802</v>
      </c>
      <c r="C279" s="21"/>
      <c r="D279" s="21">
        <f>D280+D281+D282</f>
        <v>0</v>
      </c>
      <c r="E279" s="21"/>
      <c r="F279" s="21">
        <f aca="true" t="shared" si="73" ref="F279:R279">F280+F281+F282</f>
        <v>0</v>
      </c>
      <c r="G279" s="21">
        <f t="shared" si="73"/>
        <v>0</v>
      </c>
      <c r="H279" s="21">
        <f t="shared" si="73"/>
        <v>0</v>
      </c>
      <c r="I279" s="21">
        <f t="shared" si="73"/>
        <v>0</v>
      </c>
      <c r="J279" s="21">
        <f t="shared" si="73"/>
        <v>0</v>
      </c>
      <c r="K279" s="21">
        <f t="shared" si="73"/>
        <v>0</v>
      </c>
      <c r="L279" s="21">
        <f t="shared" si="73"/>
        <v>0</v>
      </c>
      <c r="M279" s="21">
        <f t="shared" si="73"/>
        <v>0</v>
      </c>
      <c r="N279" s="21">
        <f t="shared" si="73"/>
        <v>0</v>
      </c>
      <c r="O279" s="21">
        <f t="shared" si="73"/>
        <v>0</v>
      </c>
      <c r="P279" s="21">
        <f t="shared" si="73"/>
        <v>0</v>
      </c>
      <c r="Q279" s="21">
        <f t="shared" si="73"/>
        <v>0</v>
      </c>
      <c r="R279" s="21">
        <f t="shared" si="73"/>
        <v>0</v>
      </c>
    </row>
    <row r="280" spans="1:18" ht="31.5" hidden="1">
      <c r="A280" s="1" t="s">
        <v>49</v>
      </c>
      <c r="B280" s="2"/>
      <c r="C280" s="2">
        <v>1131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102</v>
      </c>
      <c r="B281" s="2"/>
      <c r="C281" s="2">
        <v>1135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29.25" customHeight="1" hidden="1">
      <c r="A282" s="1" t="s">
        <v>11</v>
      </c>
      <c r="B282" s="2"/>
      <c r="C282" s="2">
        <v>1140</v>
      </c>
      <c r="D282" s="38">
        <f>F282+H282+I282+J282+K282+L282+M282+N282+O282+P282+Q282+R282</f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23" customFormat="1" ht="15.75" hidden="1">
      <c r="A283" s="22" t="s">
        <v>45</v>
      </c>
      <c r="B283" s="21">
        <v>91106</v>
      </c>
      <c r="C283" s="21"/>
      <c r="D283" s="21">
        <f>D284+D285+D286</f>
        <v>0</v>
      </c>
      <c r="E283" s="21"/>
      <c r="F283" s="21">
        <f aca="true" t="shared" si="74" ref="F283:R283">F284+F285+F286</f>
        <v>0</v>
      </c>
      <c r="G283" s="21">
        <f t="shared" si="74"/>
        <v>0</v>
      </c>
      <c r="H283" s="21">
        <f t="shared" si="74"/>
        <v>0</v>
      </c>
      <c r="I283" s="21">
        <f t="shared" si="74"/>
        <v>0</v>
      </c>
      <c r="J283" s="21">
        <f t="shared" si="74"/>
        <v>0</v>
      </c>
      <c r="K283" s="21">
        <f t="shared" si="74"/>
        <v>0</v>
      </c>
      <c r="L283" s="21">
        <f t="shared" si="74"/>
        <v>0</v>
      </c>
      <c r="M283" s="21">
        <f t="shared" si="74"/>
        <v>0</v>
      </c>
      <c r="N283" s="21">
        <f t="shared" si="74"/>
        <v>0</v>
      </c>
      <c r="O283" s="21">
        <f t="shared" si="74"/>
        <v>0</v>
      </c>
      <c r="P283" s="21">
        <f t="shared" si="74"/>
        <v>0</v>
      </c>
      <c r="Q283" s="21">
        <f t="shared" si="74"/>
        <v>0</v>
      </c>
      <c r="R283" s="21">
        <f t="shared" si="74"/>
        <v>0</v>
      </c>
    </row>
    <row r="284" spans="1:18" ht="15.75" hidden="1">
      <c r="A284" s="1" t="s">
        <v>124</v>
      </c>
      <c r="B284" s="2"/>
      <c r="C284" s="2">
        <v>1161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8.75" customHeight="1" hidden="1">
      <c r="A285" s="1" t="s">
        <v>130</v>
      </c>
      <c r="B285" s="2"/>
      <c r="C285" s="2">
        <v>1163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78.75" hidden="1">
      <c r="A286" s="1" t="s">
        <v>163</v>
      </c>
      <c r="B286" s="2"/>
      <c r="C286" s="2">
        <v>1172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1" customFormat="1" ht="15.75" hidden="1">
      <c r="A287" s="12" t="s">
        <v>84</v>
      </c>
      <c r="B287" s="13"/>
      <c r="C287" s="13"/>
      <c r="D287" s="13">
        <f>D288+D296</f>
        <v>0</v>
      </c>
      <c r="E287" s="13"/>
      <c r="F287" s="13">
        <f aca="true" t="shared" si="75" ref="F287:R287">F288+F296</f>
        <v>0</v>
      </c>
      <c r="G287" s="13">
        <f t="shared" si="75"/>
        <v>0</v>
      </c>
      <c r="H287" s="13">
        <f t="shared" si="75"/>
        <v>0</v>
      </c>
      <c r="I287" s="13">
        <f t="shared" si="75"/>
        <v>0</v>
      </c>
      <c r="J287" s="13">
        <f t="shared" si="75"/>
        <v>0</v>
      </c>
      <c r="K287" s="13">
        <f t="shared" si="75"/>
        <v>0</v>
      </c>
      <c r="L287" s="13">
        <f t="shared" si="75"/>
        <v>0</v>
      </c>
      <c r="M287" s="13">
        <f t="shared" si="75"/>
        <v>0</v>
      </c>
      <c r="N287" s="13">
        <f t="shared" si="75"/>
        <v>0</v>
      </c>
      <c r="O287" s="13">
        <f t="shared" si="75"/>
        <v>0</v>
      </c>
      <c r="P287" s="13">
        <f t="shared" si="75"/>
        <v>0</v>
      </c>
      <c r="Q287" s="13">
        <f t="shared" si="75"/>
        <v>0</v>
      </c>
      <c r="R287" s="13">
        <f t="shared" si="75"/>
        <v>0</v>
      </c>
    </row>
    <row r="288" spans="1:18" ht="28.5" customHeight="1" hidden="1">
      <c r="A288" s="22" t="s">
        <v>85</v>
      </c>
      <c r="B288" s="21">
        <v>10116</v>
      </c>
      <c r="C288" s="21"/>
      <c r="D288" s="21">
        <f>D289+D290+D291+D292+D293+D294+D295</f>
        <v>0</v>
      </c>
      <c r="E288" s="21"/>
      <c r="F288" s="21">
        <f aca="true" t="shared" si="76" ref="F288:R288">F289+F290+F291+F292+F293+F294+F295</f>
        <v>0</v>
      </c>
      <c r="G288" s="21">
        <f t="shared" si="76"/>
        <v>0</v>
      </c>
      <c r="H288" s="21">
        <f t="shared" si="76"/>
        <v>0</v>
      </c>
      <c r="I288" s="21">
        <f t="shared" si="76"/>
        <v>0</v>
      </c>
      <c r="J288" s="21">
        <f t="shared" si="76"/>
        <v>0</v>
      </c>
      <c r="K288" s="21">
        <f t="shared" si="76"/>
        <v>0</v>
      </c>
      <c r="L288" s="21">
        <f t="shared" si="76"/>
        <v>0</v>
      </c>
      <c r="M288" s="21">
        <f t="shared" si="76"/>
        <v>0</v>
      </c>
      <c r="N288" s="21">
        <f t="shared" si="76"/>
        <v>0</v>
      </c>
      <c r="O288" s="21">
        <f t="shared" si="76"/>
        <v>0</v>
      </c>
      <c r="P288" s="21">
        <f t="shared" si="76"/>
        <v>0</v>
      </c>
      <c r="Q288" s="21">
        <f t="shared" si="76"/>
        <v>0</v>
      </c>
      <c r="R288" s="21">
        <f t="shared" si="76"/>
        <v>0</v>
      </c>
    </row>
    <row r="289" spans="1:18" ht="15.75" customHeight="1" hidden="1">
      <c r="A289" s="1" t="s">
        <v>198</v>
      </c>
      <c r="B289" s="2"/>
      <c r="C289" s="2">
        <v>1135</v>
      </c>
      <c r="D289" s="2">
        <f aca="true" t="shared" si="77" ref="D289:D295"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hidden="1">
      <c r="A290" s="1" t="s">
        <v>13</v>
      </c>
      <c r="B290" s="2"/>
      <c r="C290" s="2">
        <v>1120</v>
      </c>
      <c r="D290" s="2">
        <f t="shared" si="77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63" hidden="1">
      <c r="A291" s="1" t="s">
        <v>220</v>
      </c>
      <c r="B291" s="2"/>
      <c r="C291" s="2">
        <v>1131</v>
      </c>
      <c r="D291" s="2">
        <f t="shared" si="77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31.5" hidden="1">
      <c r="A292" s="1" t="s">
        <v>197</v>
      </c>
      <c r="B292" s="2"/>
      <c r="C292" s="2">
        <v>1134</v>
      </c>
      <c r="D292" s="2">
        <f t="shared" si="77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117</v>
      </c>
      <c r="B293" s="2"/>
      <c r="C293" s="2">
        <v>1140</v>
      </c>
      <c r="D293" s="2">
        <f t="shared" si="77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124</v>
      </c>
      <c r="B294" s="2"/>
      <c r="C294" s="2">
        <v>1161</v>
      </c>
      <c r="D294" s="2">
        <f t="shared" si="77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130</v>
      </c>
      <c r="B295" s="2"/>
      <c r="C295" s="2">
        <v>1163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31" customFormat="1" ht="15.75" hidden="1">
      <c r="A296" s="28" t="s">
        <v>192</v>
      </c>
      <c r="B296" s="29">
        <v>250404</v>
      </c>
      <c r="C296" s="29"/>
      <c r="D296" s="29">
        <f>D297</f>
        <v>0</v>
      </c>
      <c r="E296" s="29"/>
      <c r="F296" s="29">
        <f aca="true" t="shared" si="78" ref="F296:R296">F297</f>
        <v>0</v>
      </c>
      <c r="G296" s="29">
        <f t="shared" si="78"/>
        <v>0</v>
      </c>
      <c r="H296" s="29">
        <f t="shared" si="78"/>
        <v>0</v>
      </c>
      <c r="I296" s="29">
        <f t="shared" si="78"/>
        <v>0</v>
      </c>
      <c r="J296" s="29">
        <f t="shared" si="78"/>
        <v>0</v>
      </c>
      <c r="K296" s="29">
        <f t="shared" si="78"/>
        <v>0</v>
      </c>
      <c r="L296" s="29">
        <f t="shared" si="78"/>
        <v>0</v>
      </c>
      <c r="M296" s="29">
        <f t="shared" si="78"/>
        <v>0</v>
      </c>
      <c r="N296" s="29">
        <f t="shared" si="78"/>
        <v>0</v>
      </c>
      <c r="O296" s="29">
        <f t="shared" si="78"/>
        <v>0</v>
      </c>
      <c r="P296" s="29">
        <f t="shared" si="78"/>
        <v>0</v>
      </c>
      <c r="Q296" s="29">
        <f t="shared" si="78"/>
        <v>0</v>
      </c>
      <c r="R296" s="29">
        <f t="shared" si="78"/>
        <v>0</v>
      </c>
    </row>
    <row r="297" spans="1:18" ht="33" customHeight="1" hidden="1">
      <c r="A297" s="1" t="s">
        <v>197</v>
      </c>
      <c r="B297" s="2"/>
      <c r="C297" s="2">
        <v>1134</v>
      </c>
      <c r="D297" s="2">
        <f>F297+H297+I297+J297+K297+L297+M297+N297+O297+P297+Q297+R297</f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1" customFormat="1" ht="15.75">
      <c r="A298" s="12" t="s">
        <v>52</v>
      </c>
      <c r="B298" s="13"/>
      <c r="C298" s="13"/>
      <c r="D298" s="13">
        <f>D299+D308+D310+D317+D326+D333+D340+D303</f>
        <v>0</v>
      </c>
      <c r="E298" s="13"/>
      <c r="F298" s="13">
        <f aca="true" t="shared" si="79" ref="F298:R298">F299+F308+F310+F317+F326+F333+F340+F303</f>
        <v>0</v>
      </c>
      <c r="G298" s="13">
        <f t="shared" si="79"/>
        <v>0</v>
      </c>
      <c r="H298" s="13">
        <f t="shared" si="79"/>
        <v>0</v>
      </c>
      <c r="I298" s="13">
        <f t="shared" si="79"/>
        <v>0</v>
      </c>
      <c r="J298" s="13">
        <f t="shared" si="79"/>
        <v>0</v>
      </c>
      <c r="K298" s="13">
        <f t="shared" si="79"/>
        <v>0</v>
      </c>
      <c r="L298" s="13">
        <f t="shared" si="79"/>
        <v>0</v>
      </c>
      <c r="M298" s="13">
        <f t="shared" si="79"/>
        <v>0</v>
      </c>
      <c r="N298" s="13">
        <f t="shared" si="79"/>
        <v>0</v>
      </c>
      <c r="O298" s="13">
        <f t="shared" si="79"/>
        <v>0</v>
      </c>
      <c r="P298" s="13">
        <f t="shared" si="79"/>
        <v>0</v>
      </c>
      <c r="Q298" s="13">
        <f t="shared" si="79"/>
        <v>0</v>
      </c>
      <c r="R298" s="13">
        <f t="shared" si="79"/>
        <v>0</v>
      </c>
    </row>
    <row r="299" spans="1:18" s="23" customFormat="1" ht="31.5" hidden="1">
      <c r="A299" s="22" t="s">
        <v>19</v>
      </c>
      <c r="B299" s="21">
        <v>10116</v>
      </c>
      <c r="C299" s="21"/>
      <c r="D299" s="21">
        <f>D300+D301+D302</f>
        <v>0</v>
      </c>
      <c r="E299" s="21"/>
      <c r="F299" s="21">
        <f aca="true" t="shared" si="80" ref="F299:R299">F300+F301+F302</f>
        <v>0</v>
      </c>
      <c r="G299" s="21">
        <f t="shared" si="80"/>
        <v>0</v>
      </c>
      <c r="H299" s="21">
        <f t="shared" si="80"/>
        <v>0</v>
      </c>
      <c r="I299" s="21">
        <f t="shared" si="80"/>
        <v>0</v>
      </c>
      <c r="J299" s="21">
        <f t="shared" si="80"/>
        <v>0</v>
      </c>
      <c r="K299" s="21">
        <f t="shared" si="80"/>
        <v>0</v>
      </c>
      <c r="L299" s="21">
        <f t="shared" si="80"/>
        <v>0</v>
      </c>
      <c r="M299" s="21">
        <f t="shared" si="80"/>
        <v>0</v>
      </c>
      <c r="N299" s="21">
        <f t="shared" si="80"/>
        <v>0</v>
      </c>
      <c r="O299" s="21">
        <f t="shared" si="80"/>
        <v>0</v>
      </c>
      <c r="P299" s="21">
        <f t="shared" si="80"/>
        <v>0</v>
      </c>
      <c r="Q299" s="21">
        <f t="shared" si="80"/>
        <v>0</v>
      </c>
      <c r="R299" s="21">
        <f t="shared" si="80"/>
        <v>0</v>
      </c>
    </row>
    <row r="300" spans="1:18" ht="32.25" customHeight="1" hidden="1">
      <c r="A300" s="1" t="s">
        <v>197</v>
      </c>
      <c r="B300" s="2"/>
      <c r="C300" s="2">
        <v>1134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78.75" hidden="1">
      <c r="A301" s="1" t="s">
        <v>163</v>
      </c>
      <c r="B301" s="2"/>
      <c r="C301" s="2">
        <v>1172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31.5" hidden="1">
      <c r="A302" s="1" t="s">
        <v>197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31" customFormat="1" ht="15.75" hidden="1">
      <c r="A303" s="28" t="s">
        <v>86</v>
      </c>
      <c r="B303" s="29">
        <v>110103</v>
      </c>
      <c r="C303" s="29"/>
      <c r="D303" s="29">
        <f>D304+D305+D306+D307</f>
        <v>0</v>
      </c>
      <c r="E303" s="29"/>
      <c r="F303" s="29">
        <f aca="true" t="shared" si="81" ref="F303:R303">F304+F305+F306+F307</f>
        <v>0</v>
      </c>
      <c r="G303" s="29">
        <f t="shared" si="81"/>
        <v>0</v>
      </c>
      <c r="H303" s="29">
        <f t="shared" si="81"/>
        <v>0</v>
      </c>
      <c r="I303" s="29">
        <f t="shared" si="81"/>
        <v>0</v>
      </c>
      <c r="J303" s="29">
        <f t="shared" si="81"/>
        <v>0</v>
      </c>
      <c r="K303" s="29">
        <f t="shared" si="81"/>
        <v>0</v>
      </c>
      <c r="L303" s="29">
        <f t="shared" si="81"/>
        <v>0</v>
      </c>
      <c r="M303" s="29">
        <f t="shared" si="81"/>
        <v>0</v>
      </c>
      <c r="N303" s="29">
        <f t="shared" si="81"/>
        <v>0</v>
      </c>
      <c r="O303" s="29">
        <f t="shared" si="81"/>
        <v>0</v>
      </c>
      <c r="P303" s="29">
        <f t="shared" si="81"/>
        <v>0</v>
      </c>
      <c r="Q303" s="29">
        <f t="shared" si="81"/>
        <v>0</v>
      </c>
      <c r="R303" s="29">
        <f t="shared" si="81"/>
        <v>0</v>
      </c>
    </row>
    <row r="304" spans="1:18" ht="63" hidden="1">
      <c r="A304" s="1" t="s">
        <v>220</v>
      </c>
      <c r="B304" s="2"/>
      <c r="C304" s="2">
        <v>1131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31.5" hidden="1">
      <c r="A305" s="1" t="s">
        <v>238</v>
      </c>
      <c r="B305" s="2"/>
      <c r="C305" s="2">
        <v>1134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hidden="1">
      <c r="A306" s="1" t="s">
        <v>20</v>
      </c>
      <c r="B306" s="2"/>
      <c r="C306" s="2">
        <v>1138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47.25" hidden="1">
      <c r="A307" s="1" t="s">
        <v>115</v>
      </c>
      <c r="B307" s="2"/>
      <c r="C307" s="2">
        <v>1135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23" customFormat="1" ht="15.75" hidden="1">
      <c r="A308" s="22" t="s">
        <v>62</v>
      </c>
      <c r="B308" s="21">
        <v>110102</v>
      </c>
      <c r="C308" s="21"/>
      <c r="D308" s="21">
        <f>D309</f>
        <v>0</v>
      </c>
      <c r="E308" s="21"/>
      <c r="F308" s="21">
        <f aca="true" t="shared" si="82" ref="F308:R308">F309</f>
        <v>0</v>
      </c>
      <c r="G308" s="21">
        <f t="shared" si="82"/>
        <v>0</v>
      </c>
      <c r="H308" s="21">
        <f t="shared" si="82"/>
        <v>0</v>
      </c>
      <c r="I308" s="21">
        <f t="shared" si="82"/>
        <v>0</v>
      </c>
      <c r="J308" s="21">
        <f t="shared" si="82"/>
        <v>0</v>
      </c>
      <c r="K308" s="21">
        <f t="shared" si="82"/>
        <v>0</v>
      </c>
      <c r="L308" s="21">
        <f t="shared" si="82"/>
        <v>0</v>
      </c>
      <c r="M308" s="21">
        <f t="shared" si="82"/>
        <v>0</v>
      </c>
      <c r="N308" s="21">
        <f t="shared" si="82"/>
        <v>0</v>
      </c>
      <c r="O308" s="21">
        <f t="shared" si="82"/>
        <v>0</v>
      </c>
      <c r="P308" s="21">
        <f t="shared" si="82"/>
        <v>0</v>
      </c>
      <c r="Q308" s="21">
        <f t="shared" si="82"/>
        <v>0</v>
      </c>
      <c r="R308" s="21">
        <f t="shared" si="82"/>
        <v>0</v>
      </c>
    </row>
    <row r="309" spans="1:18" ht="15.75" hidden="1">
      <c r="A309" s="1" t="s">
        <v>63</v>
      </c>
      <c r="B309" s="2"/>
      <c r="C309" s="2">
        <v>1310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23" customFormat="1" ht="15.75">
      <c r="A310" s="22" t="s">
        <v>64</v>
      </c>
      <c r="B310" s="21">
        <v>110201</v>
      </c>
      <c r="C310" s="21"/>
      <c r="D310" s="21">
        <f>D311+D312+D313+D314+D315+D316</f>
        <v>4800</v>
      </c>
      <c r="E310" s="21"/>
      <c r="F310" s="21">
        <f aca="true" t="shared" si="83" ref="F310:R310">F311+F312+F313+F314+F315+F316</f>
        <v>0</v>
      </c>
      <c r="G310" s="21">
        <f t="shared" si="83"/>
        <v>0</v>
      </c>
      <c r="H310" s="21">
        <f t="shared" si="83"/>
        <v>0</v>
      </c>
      <c r="I310" s="21">
        <f t="shared" si="83"/>
        <v>0</v>
      </c>
      <c r="J310" s="21">
        <f t="shared" si="83"/>
        <v>0</v>
      </c>
      <c r="K310" s="21">
        <f t="shared" si="83"/>
        <v>0</v>
      </c>
      <c r="L310" s="21">
        <f t="shared" si="83"/>
        <v>0</v>
      </c>
      <c r="M310" s="21">
        <f t="shared" si="83"/>
        <v>4800</v>
      </c>
      <c r="N310" s="21">
        <f t="shared" si="83"/>
        <v>0</v>
      </c>
      <c r="O310" s="21">
        <f t="shared" si="83"/>
        <v>0</v>
      </c>
      <c r="P310" s="21">
        <f t="shared" si="83"/>
        <v>0</v>
      </c>
      <c r="Q310" s="21">
        <f t="shared" si="83"/>
        <v>0</v>
      </c>
      <c r="R310" s="21">
        <f t="shared" si="83"/>
        <v>0</v>
      </c>
    </row>
    <row r="311" spans="1:18" ht="63">
      <c r="A311" s="1" t="s">
        <v>220</v>
      </c>
      <c r="B311" s="2"/>
      <c r="C311" s="2">
        <v>1131</v>
      </c>
      <c r="D311" s="2">
        <f aca="true" t="shared" si="84" ref="D311:D316">F311+H311+I311+J311+K311+L311+M311+N311+O311+P311+Q311+R311</f>
        <v>6500</v>
      </c>
      <c r="E311" s="2"/>
      <c r="F311" s="2"/>
      <c r="H311" s="2"/>
      <c r="I311" s="2"/>
      <c r="J311" s="2"/>
      <c r="K311" s="2"/>
      <c r="L311" s="2"/>
      <c r="M311" s="2">
        <v>4800</v>
      </c>
      <c r="N311" s="2">
        <v>1700</v>
      </c>
      <c r="O311" s="2"/>
      <c r="P311" s="2"/>
      <c r="Q311" s="2"/>
      <c r="R311" s="2"/>
    </row>
    <row r="312" spans="1:18" ht="15.75" hidden="1">
      <c r="A312" s="1" t="s">
        <v>13</v>
      </c>
      <c r="B312" s="2"/>
      <c r="C312" s="2">
        <v>1120</v>
      </c>
      <c r="D312" s="2">
        <f t="shared" si="84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hidden="1">
      <c r="A313" s="1" t="s">
        <v>124</v>
      </c>
      <c r="B313" s="2"/>
      <c r="C313" s="2">
        <v>1161</v>
      </c>
      <c r="D313" s="2">
        <f t="shared" si="84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78.75" hidden="1">
      <c r="A314" s="1" t="s">
        <v>163</v>
      </c>
      <c r="B314" s="2"/>
      <c r="C314" s="2">
        <v>1172</v>
      </c>
      <c r="D314" s="2">
        <f t="shared" si="84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hidden="1">
      <c r="A315" s="1" t="s">
        <v>130</v>
      </c>
      <c r="B315" s="2"/>
      <c r="C315" s="2">
        <v>1163</v>
      </c>
      <c r="D315" s="2">
        <f t="shared" si="84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31.5">
      <c r="A316" s="1" t="s">
        <v>197</v>
      </c>
      <c r="B316" s="2"/>
      <c r="C316" s="2">
        <v>1134</v>
      </c>
      <c r="D316" s="2">
        <f t="shared" si="84"/>
        <v>-1700</v>
      </c>
      <c r="E316" s="2"/>
      <c r="F316" s="2"/>
      <c r="H316" s="2"/>
      <c r="I316" s="2"/>
      <c r="J316" s="2"/>
      <c r="K316" s="2"/>
      <c r="L316" s="2"/>
      <c r="M316" s="2"/>
      <c r="N316" s="2">
        <v>-1700</v>
      </c>
      <c r="O316" s="2"/>
      <c r="P316" s="2"/>
      <c r="Q316" s="2"/>
      <c r="R316" s="2"/>
    </row>
    <row r="317" spans="1:18" s="23" customFormat="1" ht="15.75">
      <c r="A317" s="22" t="s">
        <v>65</v>
      </c>
      <c r="B317" s="21">
        <v>110202</v>
      </c>
      <c r="C317" s="21"/>
      <c r="D317" s="21">
        <f>D318+D319+D320+D321</f>
        <v>0</v>
      </c>
      <c r="E317" s="21">
        <v>70</v>
      </c>
      <c r="F317" s="21">
        <f aca="true" t="shared" si="85" ref="F317:R317">F318+F319+F320+F321</f>
        <v>0</v>
      </c>
      <c r="G317" s="21">
        <f t="shared" si="85"/>
        <v>0</v>
      </c>
      <c r="H317" s="21">
        <f t="shared" si="85"/>
        <v>0</v>
      </c>
      <c r="I317" s="21">
        <f t="shared" si="85"/>
        <v>0</v>
      </c>
      <c r="J317" s="21">
        <f t="shared" si="85"/>
        <v>0</v>
      </c>
      <c r="K317" s="21">
        <f t="shared" si="85"/>
        <v>0</v>
      </c>
      <c r="L317" s="21">
        <f t="shared" si="85"/>
        <v>0</v>
      </c>
      <c r="M317" s="21">
        <f t="shared" si="85"/>
        <v>0</v>
      </c>
      <c r="N317" s="21">
        <f t="shared" si="85"/>
        <v>0</v>
      </c>
      <c r="O317" s="21">
        <f t="shared" si="85"/>
        <v>0</v>
      </c>
      <c r="P317" s="21">
        <f t="shared" si="85"/>
        <v>0</v>
      </c>
      <c r="Q317" s="21">
        <f t="shared" si="85"/>
        <v>0</v>
      </c>
      <c r="R317" s="21">
        <f t="shared" si="85"/>
        <v>0</v>
      </c>
    </row>
    <row r="318" spans="1:18" ht="34.5" customHeight="1">
      <c r="A318" s="1" t="s">
        <v>197</v>
      </c>
      <c r="B318" s="2"/>
      <c r="C318" s="2">
        <v>1134</v>
      </c>
      <c r="D318" s="2">
        <f>F318+H318+I318+J318+K318+L318+M318+N318+O318+P318+Q318+R318</f>
        <v>-1000</v>
      </c>
      <c r="E318" s="2"/>
      <c r="F318" s="2"/>
      <c r="H318" s="2">
        <v>-1000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163</v>
      </c>
      <c r="B319" s="2"/>
      <c r="C319" s="2">
        <v>1172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63">
      <c r="A320" s="1" t="s">
        <v>220</v>
      </c>
      <c r="B320" s="2"/>
      <c r="C320" s="2">
        <v>1131</v>
      </c>
      <c r="D320" s="2">
        <f>F320+H320+I320+J320+K320+L320+M320+N320+O320+P320+Q320+R320</f>
        <v>1000</v>
      </c>
      <c r="E320" s="2"/>
      <c r="F320" s="2"/>
      <c r="H320" s="2">
        <v>1000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hidden="1">
      <c r="A321" s="1" t="s">
        <v>130</v>
      </c>
      <c r="B321" s="2"/>
      <c r="C321" s="2">
        <v>1163</v>
      </c>
      <c r="D321" s="2">
        <f>F321+H321+I321+J321+K321+L321+M321+N321+O321+P321+Q321+R321</f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31.5" hidden="1">
      <c r="A322" s="22" t="s">
        <v>18</v>
      </c>
      <c r="B322" s="21">
        <v>110205</v>
      </c>
      <c r="C322" s="21"/>
      <c r="D322" s="21"/>
      <c r="E322" s="21">
        <v>1.4</v>
      </c>
      <c r="F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5.75" hidden="1">
      <c r="A323" s="1" t="s">
        <v>130</v>
      </c>
      <c r="B323" s="2"/>
      <c r="C323" s="2">
        <v>1163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31.5" hidden="1">
      <c r="A324" s="1" t="s">
        <v>238</v>
      </c>
      <c r="B324" s="2"/>
      <c r="C324" s="2">
        <v>1134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63" hidden="1">
      <c r="A325" s="1" t="s">
        <v>220</v>
      </c>
      <c r="B325" s="2"/>
      <c r="C325" s="2">
        <v>1131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23" customFormat="1" ht="15.75" hidden="1">
      <c r="A326" s="22" t="s">
        <v>66</v>
      </c>
      <c r="B326" s="21">
        <v>110204</v>
      </c>
      <c r="C326" s="21"/>
      <c r="D326" s="21">
        <f>D327+D328+D329+D330+D331+D332</f>
        <v>0</v>
      </c>
      <c r="E326" s="21"/>
      <c r="F326" s="21">
        <f aca="true" t="shared" si="86" ref="F326:R326">F327+F328+F329+F330+F331+F332</f>
        <v>0</v>
      </c>
      <c r="G326" s="21">
        <f t="shared" si="86"/>
        <v>0</v>
      </c>
      <c r="H326" s="21">
        <f t="shared" si="86"/>
        <v>0</v>
      </c>
      <c r="I326" s="21">
        <f t="shared" si="86"/>
        <v>0</v>
      </c>
      <c r="J326" s="21">
        <f t="shared" si="86"/>
        <v>0</v>
      </c>
      <c r="K326" s="21">
        <f t="shared" si="86"/>
        <v>0</v>
      </c>
      <c r="L326" s="21">
        <f t="shared" si="86"/>
        <v>0</v>
      </c>
      <c r="M326" s="21">
        <f t="shared" si="86"/>
        <v>0</v>
      </c>
      <c r="N326" s="21">
        <f t="shared" si="86"/>
        <v>0</v>
      </c>
      <c r="O326" s="21">
        <f t="shared" si="86"/>
        <v>0</v>
      </c>
      <c r="P326" s="21">
        <f t="shared" si="86"/>
        <v>0</v>
      </c>
      <c r="Q326" s="21">
        <f t="shared" si="86"/>
        <v>0</v>
      </c>
      <c r="R326" s="21">
        <f t="shared" si="86"/>
        <v>0</v>
      </c>
    </row>
    <row r="327" spans="1:18" ht="63" hidden="1">
      <c r="A327" s="1" t="s">
        <v>220</v>
      </c>
      <c r="B327" s="2"/>
      <c r="C327" s="2">
        <v>1131</v>
      </c>
      <c r="D327" s="2">
        <f aca="true" t="shared" si="87" ref="D327:D332"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9.25" customHeight="1" hidden="1">
      <c r="A328" s="1" t="s">
        <v>197</v>
      </c>
      <c r="B328" s="2"/>
      <c r="C328" s="2">
        <v>1134</v>
      </c>
      <c r="D328" s="2">
        <f t="shared" si="87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78.75" hidden="1">
      <c r="A329" s="1" t="s">
        <v>163</v>
      </c>
      <c r="B329" s="2"/>
      <c r="C329" s="2">
        <v>1172</v>
      </c>
      <c r="D329" s="2">
        <f t="shared" si="87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130</v>
      </c>
      <c r="B330" s="2"/>
      <c r="C330" s="2">
        <v>1163</v>
      </c>
      <c r="D330" s="2">
        <f t="shared" si="87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121</v>
      </c>
      <c r="B331" s="2"/>
      <c r="C331" s="2">
        <v>1111</v>
      </c>
      <c r="D331" s="2">
        <f t="shared" si="87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hidden="1">
      <c r="A332" s="1" t="s">
        <v>13</v>
      </c>
      <c r="B332" s="2"/>
      <c r="C332" s="2">
        <v>1120</v>
      </c>
      <c r="D332" s="2">
        <f t="shared" si="87"/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23" customFormat="1" ht="31.5">
      <c r="A333" s="22" t="s">
        <v>18</v>
      </c>
      <c r="B333" s="21">
        <v>110205</v>
      </c>
      <c r="C333" s="21"/>
      <c r="D333" s="21">
        <f>D334+D335+D338+D339+D336+D337</f>
        <v>-5800</v>
      </c>
      <c r="E333" s="21">
        <v>9.5</v>
      </c>
      <c r="F333" s="21">
        <f aca="true" t="shared" si="88" ref="F333:R333">F334+F335+F338+F339+F336+F337</f>
        <v>0</v>
      </c>
      <c r="G333" s="21">
        <f t="shared" si="88"/>
        <v>0</v>
      </c>
      <c r="H333" s="21">
        <f t="shared" si="88"/>
        <v>0</v>
      </c>
      <c r="I333" s="21">
        <f t="shared" si="88"/>
        <v>0</v>
      </c>
      <c r="J333" s="21">
        <f t="shared" si="88"/>
        <v>0</v>
      </c>
      <c r="K333" s="21">
        <f t="shared" si="88"/>
        <v>0</v>
      </c>
      <c r="L333" s="21">
        <f t="shared" si="88"/>
        <v>0</v>
      </c>
      <c r="M333" s="21">
        <f t="shared" si="88"/>
        <v>-5800</v>
      </c>
      <c r="N333" s="21">
        <f t="shared" si="88"/>
        <v>0</v>
      </c>
      <c r="O333" s="21">
        <f t="shared" si="88"/>
        <v>0</v>
      </c>
      <c r="P333" s="21">
        <f t="shared" si="88"/>
        <v>0</v>
      </c>
      <c r="Q333" s="21">
        <f t="shared" si="88"/>
        <v>0</v>
      </c>
      <c r="R333" s="21">
        <f t="shared" si="88"/>
        <v>0</v>
      </c>
    </row>
    <row r="334" spans="1:18" s="23" customFormat="1" ht="15.75">
      <c r="A334" s="1" t="s">
        <v>121</v>
      </c>
      <c r="B334" s="21"/>
      <c r="C334" s="33">
        <v>1111</v>
      </c>
      <c r="D334" s="33">
        <f aca="true" t="shared" si="89" ref="D334:D339">F334+H334+I334+J334+K334+L334+M334+N334+O334+P334+Q334+R334</f>
        <v>0</v>
      </c>
      <c r="E334" s="21"/>
      <c r="F334" s="21"/>
      <c r="G334" s="46"/>
      <c r="H334" s="21"/>
      <c r="I334" s="33">
        <v>15000</v>
      </c>
      <c r="J334" s="21"/>
      <c r="K334" s="33"/>
      <c r="L334" s="21"/>
      <c r="M334" s="33"/>
      <c r="N334" s="21"/>
      <c r="O334" s="21"/>
      <c r="P334" s="33"/>
      <c r="Q334" s="33">
        <v>-15000</v>
      </c>
      <c r="R334" s="33"/>
    </row>
    <row r="335" spans="1:18" s="34" customFormat="1" ht="15.75">
      <c r="A335" s="1" t="s">
        <v>13</v>
      </c>
      <c r="B335" s="33"/>
      <c r="C335" s="33">
        <v>1120</v>
      </c>
      <c r="D335" s="33">
        <f t="shared" si="89"/>
        <v>0</v>
      </c>
      <c r="E335" s="33"/>
      <c r="F335" s="33"/>
      <c r="G335" s="41"/>
      <c r="H335" s="33"/>
      <c r="I335" s="33">
        <v>5450</v>
      </c>
      <c r="J335" s="33"/>
      <c r="K335" s="33"/>
      <c r="L335" s="33"/>
      <c r="M335" s="33"/>
      <c r="N335" s="33"/>
      <c r="O335" s="33"/>
      <c r="P335" s="33"/>
      <c r="Q335" s="33">
        <v>-5450</v>
      </c>
      <c r="R335" s="33"/>
    </row>
    <row r="336" spans="1:18" s="34" customFormat="1" ht="15.75">
      <c r="A336" s="1" t="s">
        <v>124</v>
      </c>
      <c r="B336" s="33"/>
      <c r="C336" s="33">
        <v>1161</v>
      </c>
      <c r="D336" s="33">
        <f t="shared" si="89"/>
        <v>0</v>
      </c>
      <c r="E336" s="33"/>
      <c r="F336" s="33"/>
      <c r="G336" s="41"/>
      <c r="H336" s="33"/>
      <c r="I336" s="33">
        <v>-20450</v>
      </c>
      <c r="J336" s="33"/>
      <c r="K336" s="33"/>
      <c r="L336" s="33"/>
      <c r="M336" s="33"/>
      <c r="N336" s="33"/>
      <c r="O336" s="33"/>
      <c r="P336" s="33"/>
      <c r="Q336" s="33">
        <v>20450</v>
      </c>
      <c r="R336" s="33"/>
    </row>
    <row r="337" spans="1:18" s="34" customFormat="1" ht="15.75">
      <c r="A337" s="1" t="s">
        <v>117</v>
      </c>
      <c r="B337" s="33"/>
      <c r="C337" s="33">
        <v>1140</v>
      </c>
      <c r="D337" s="33">
        <f t="shared" si="89"/>
        <v>900</v>
      </c>
      <c r="E337" s="33"/>
      <c r="F337" s="33"/>
      <c r="G337" s="41"/>
      <c r="H337" s="33"/>
      <c r="I337" s="33"/>
      <c r="J337" s="33"/>
      <c r="K337" s="33"/>
      <c r="L337" s="33"/>
      <c r="M337" s="33">
        <v>900</v>
      </c>
      <c r="N337" s="33"/>
      <c r="O337" s="33"/>
      <c r="P337" s="33"/>
      <c r="Q337" s="33"/>
      <c r="R337" s="33"/>
    </row>
    <row r="338" spans="1:18" s="34" customFormat="1" ht="31.5">
      <c r="A338" s="1" t="s">
        <v>197</v>
      </c>
      <c r="B338" s="33"/>
      <c r="C338" s="33">
        <v>1134</v>
      </c>
      <c r="D338" s="33">
        <f t="shared" si="89"/>
        <v>-10700</v>
      </c>
      <c r="E338" s="33"/>
      <c r="F338" s="33"/>
      <c r="G338" s="41"/>
      <c r="H338" s="33"/>
      <c r="I338" s="33"/>
      <c r="J338" s="33"/>
      <c r="K338" s="33"/>
      <c r="L338" s="33"/>
      <c r="M338" s="33">
        <v>-10700</v>
      </c>
      <c r="N338" s="33"/>
      <c r="O338" s="33"/>
      <c r="P338" s="33"/>
      <c r="Q338" s="33"/>
      <c r="R338" s="33"/>
    </row>
    <row r="339" spans="1:18" s="34" customFormat="1" ht="63">
      <c r="A339" s="1" t="s">
        <v>220</v>
      </c>
      <c r="B339" s="33"/>
      <c r="C339" s="33">
        <v>1131</v>
      </c>
      <c r="D339" s="33">
        <f t="shared" si="89"/>
        <v>4000</v>
      </c>
      <c r="E339" s="33"/>
      <c r="F339" s="33"/>
      <c r="G339" s="41"/>
      <c r="H339" s="33"/>
      <c r="I339" s="33"/>
      <c r="J339" s="33"/>
      <c r="K339" s="33"/>
      <c r="L339" s="33"/>
      <c r="M339" s="33">
        <v>4000</v>
      </c>
      <c r="N339" s="33"/>
      <c r="O339" s="33"/>
      <c r="P339" s="33"/>
      <c r="Q339" s="33"/>
      <c r="R339" s="33"/>
    </row>
    <row r="340" spans="1:18" s="23" customFormat="1" ht="31.5">
      <c r="A340" s="22" t="s">
        <v>67</v>
      </c>
      <c r="B340" s="21">
        <v>110502</v>
      </c>
      <c r="C340" s="21"/>
      <c r="D340" s="21">
        <f>D341+D342+D343+D344</f>
        <v>1000</v>
      </c>
      <c r="E340" s="21">
        <v>5.8</v>
      </c>
      <c r="F340" s="21">
        <f aca="true" t="shared" si="90" ref="F340:R340">F341+F342+F343+F344</f>
        <v>0</v>
      </c>
      <c r="G340" s="21">
        <f t="shared" si="90"/>
        <v>0</v>
      </c>
      <c r="H340" s="21">
        <f t="shared" si="90"/>
        <v>0</v>
      </c>
      <c r="I340" s="21">
        <f t="shared" si="90"/>
        <v>0</v>
      </c>
      <c r="J340" s="21">
        <f t="shared" si="90"/>
        <v>0</v>
      </c>
      <c r="K340" s="21">
        <f t="shared" si="90"/>
        <v>0</v>
      </c>
      <c r="L340" s="21">
        <f t="shared" si="90"/>
        <v>0</v>
      </c>
      <c r="M340" s="21">
        <f t="shared" si="90"/>
        <v>1000</v>
      </c>
      <c r="N340" s="21">
        <f t="shared" si="90"/>
        <v>0</v>
      </c>
      <c r="O340" s="21">
        <f t="shared" si="90"/>
        <v>0</v>
      </c>
      <c r="P340" s="21">
        <f t="shared" si="90"/>
        <v>0</v>
      </c>
      <c r="Q340" s="21">
        <f t="shared" si="90"/>
        <v>0</v>
      </c>
      <c r="R340" s="21">
        <f t="shared" si="90"/>
        <v>0</v>
      </c>
    </row>
    <row r="341" spans="1:18" ht="31.5" hidden="1">
      <c r="A341" s="1" t="s">
        <v>238</v>
      </c>
      <c r="B341" s="2"/>
      <c r="C341" s="2">
        <v>1134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hidden="1">
      <c r="A342" s="1" t="s">
        <v>198</v>
      </c>
      <c r="B342" s="2"/>
      <c r="C342" s="2">
        <v>1135</v>
      </c>
      <c r="D342" s="2">
        <f>F342+H342+I342+J342+K342+L342+M342+N342+O342+P342+Q342+R342</f>
        <v>0</v>
      </c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hidden="1">
      <c r="A343" s="1" t="s">
        <v>130</v>
      </c>
      <c r="B343" s="2"/>
      <c r="C343" s="2">
        <v>1163</v>
      </c>
      <c r="D343" s="2">
        <f>F343+H343+I343+J343+K343+L343+M343+N343+O343+P343+Q343+R343</f>
        <v>0</v>
      </c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63">
      <c r="A344" s="1" t="s">
        <v>220</v>
      </c>
      <c r="B344" s="2"/>
      <c r="C344" s="2">
        <v>1131</v>
      </c>
      <c r="D344" s="2">
        <f>F344+H344+I344+J344+K344+L344+M344+N344+O344+P344+Q344+R344</f>
        <v>1000</v>
      </c>
      <c r="E344" s="2"/>
      <c r="F344" s="2"/>
      <c r="H344" s="2"/>
      <c r="I344" s="2"/>
      <c r="J344" s="2"/>
      <c r="K344" s="2"/>
      <c r="L344" s="2"/>
      <c r="M344" s="2">
        <v>1000</v>
      </c>
      <c r="N344" s="2"/>
      <c r="O344" s="2"/>
      <c r="P344" s="2"/>
      <c r="Q344" s="2"/>
      <c r="R344" s="2"/>
    </row>
    <row r="345" spans="1:18" s="11" customFormat="1" ht="31.5" hidden="1">
      <c r="A345" s="12" t="s">
        <v>68</v>
      </c>
      <c r="B345" s="13"/>
      <c r="C345" s="13"/>
      <c r="D345" s="13"/>
      <c r="E345" s="13"/>
      <c r="F345" s="13"/>
      <c r="G345" s="13">
        <f>G346+G350+G352</f>
        <v>0</v>
      </c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23" customFormat="1" ht="31.5" hidden="1">
      <c r="A346" s="22" t="s">
        <v>19</v>
      </c>
      <c r="B346" s="21">
        <v>10116</v>
      </c>
      <c r="C346" s="21"/>
      <c r="D346" s="21">
        <f>D347+D348+D349</f>
        <v>0</v>
      </c>
      <c r="E346" s="21"/>
      <c r="F346" s="21">
        <f aca="true" t="shared" si="91" ref="F346:R346">F347+F348+F349</f>
        <v>0</v>
      </c>
      <c r="G346" s="21">
        <f t="shared" si="91"/>
        <v>0</v>
      </c>
      <c r="H346" s="21">
        <f t="shared" si="91"/>
        <v>0</v>
      </c>
      <c r="I346" s="21">
        <f t="shared" si="91"/>
        <v>0</v>
      </c>
      <c r="J346" s="21">
        <f t="shared" si="91"/>
        <v>0</v>
      </c>
      <c r="K346" s="21">
        <f t="shared" si="91"/>
        <v>0</v>
      </c>
      <c r="L346" s="21">
        <f t="shared" si="91"/>
        <v>0</v>
      </c>
      <c r="M346" s="21">
        <f t="shared" si="91"/>
        <v>0</v>
      </c>
      <c r="N346" s="21">
        <f t="shared" si="91"/>
        <v>0</v>
      </c>
      <c r="O346" s="21">
        <f t="shared" si="91"/>
        <v>0</v>
      </c>
      <c r="P346" s="21">
        <f t="shared" si="91"/>
        <v>0</v>
      </c>
      <c r="Q346" s="21">
        <f t="shared" si="91"/>
        <v>0</v>
      </c>
      <c r="R346" s="21">
        <f t="shared" si="91"/>
        <v>0</v>
      </c>
    </row>
    <row r="347" spans="1:18" ht="15.75" hidden="1">
      <c r="A347" s="1" t="s">
        <v>12</v>
      </c>
      <c r="B347" s="2"/>
      <c r="C347" s="2">
        <v>1111</v>
      </c>
      <c r="D347" s="2"/>
      <c r="E347" s="2">
        <v>12.2</v>
      </c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hidden="1">
      <c r="A348" s="1" t="s">
        <v>13</v>
      </c>
      <c r="B348" s="2"/>
      <c r="C348" s="2">
        <v>1120</v>
      </c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hidden="1">
      <c r="A349" s="1" t="s">
        <v>11</v>
      </c>
      <c r="B349" s="2"/>
      <c r="C349" s="2">
        <v>1140</v>
      </c>
      <c r="D349" s="2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23" customFormat="1" ht="47.25" hidden="1">
      <c r="A350" s="22" t="s">
        <v>69</v>
      </c>
      <c r="B350" s="21">
        <v>130106</v>
      </c>
      <c r="C350" s="21"/>
      <c r="D350" s="21">
        <f aca="true" t="shared" si="92" ref="D350:R350">D351</f>
        <v>0</v>
      </c>
      <c r="E350" s="21"/>
      <c r="F350" s="21">
        <f t="shared" si="92"/>
        <v>0</v>
      </c>
      <c r="G350" s="21">
        <f t="shared" si="92"/>
        <v>0</v>
      </c>
      <c r="H350" s="21">
        <f t="shared" si="92"/>
        <v>0</v>
      </c>
      <c r="I350" s="21">
        <f t="shared" si="92"/>
        <v>0</v>
      </c>
      <c r="J350" s="21">
        <f t="shared" si="92"/>
        <v>0</v>
      </c>
      <c r="K350" s="21">
        <f t="shared" si="92"/>
        <v>0</v>
      </c>
      <c r="L350" s="21">
        <f t="shared" si="92"/>
        <v>0</v>
      </c>
      <c r="M350" s="21">
        <f t="shared" si="92"/>
        <v>0</v>
      </c>
      <c r="N350" s="21">
        <f t="shared" si="92"/>
        <v>0</v>
      </c>
      <c r="O350" s="21">
        <f t="shared" si="92"/>
        <v>0</v>
      </c>
      <c r="P350" s="21">
        <f t="shared" si="92"/>
        <v>0</v>
      </c>
      <c r="Q350" s="21">
        <f t="shared" si="92"/>
        <v>0</v>
      </c>
      <c r="R350" s="21">
        <f t="shared" si="92"/>
        <v>0</v>
      </c>
    </row>
    <row r="351" spans="1:18" ht="15.75" hidden="1">
      <c r="A351" s="1" t="s">
        <v>43</v>
      </c>
      <c r="B351" s="2"/>
      <c r="C351" s="2">
        <v>1172</v>
      </c>
      <c r="D351" s="2">
        <f>F351+H351+I351+J351+K351+L351+M351+N351+O351+P351+Q351+R351</f>
        <v>0</v>
      </c>
      <c r="E351" s="2">
        <v>-1.5</v>
      </c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23" customFormat="1" ht="50.25" customHeight="1" hidden="1">
      <c r="A352" s="22" t="s">
        <v>59</v>
      </c>
      <c r="B352" s="21">
        <v>130107</v>
      </c>
      <c r="C352" s="21"/>
      <c r="D352" s="21">
        <f>D353+D354+D355+D356+D357+D358+D359+D360</f>
        <v>0</v>
      </c>
      <c r="E352" s="21"/>
      <c r="F352" s="21">
        <f aca="true" t="shared" si="93" ref="F352:R352">F353+F354+F355+F356+F357+F358+F359+F360</f>
        <v>0</v>
      </c>
      <c r="G352" s="21">
        <f t="shared" si="93"/>
        <v>0</v>
      </c>
      <c r="H352" s="21">
        <f t="shared" si="93"/>
        <v>0</v>
      </c>
      <c r="I352" s="21">
        <f t="shared" si="93"/>
        <v>0</v>
      </c>
      <c r="J352" s="21">
        <f t="shared" si="93"/>
        <v>0</v>
      </c>
      <c r="K352" s="21">
        <f t="shared" si="93"/>
        <v>0</v>
      </c>
      <c r="L352" s="21">
        <f t="shared" si="93"/>
        <v>0</v>
      </c>
      <c r="M352" s="21">
        <f t="shared" si="93"/>
        <v>0</v>
      </c>
      <c r="N352" s="21">
        <f t="shared" si="93"/>
        <v>0</v>
      </c>
      <c r="O352" s="21">
        <f t="shared" si="93"/>
        <v>0</v>
      </c>
      <c r="P352" s="21">
        <f t="shared" si="93"/>
        <v>0</v>
      </c>
      <c r="Q352" s="21">
        <f t="shared" si="93"/>
        <v>0</v>
      </c>
      <c r="R352" s="21">
        <f t="shared" si="93"/>
        <v>0</v>
      </c>
    </row>
    <row r="353" spans="1:18" ht="15.75" hidden="1">
      <c r="A353" s="1" t="s">
        <v>43</v>
      </c>
      <c r="B353" s="2"/>
      <c r="C353" s="2">
        <v>1172</v>
      </c>
      <c r="D353" s="2">
        <f>F353+H353+I353+J353+K353+L353+M353+N353+O353+P353+Q353+R353</f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13</v>
      </c>
      <c r="B354" s="2"/>
      <c r="C354" s="2">
        <v>1120</v>
      </c>
      <c r="D354" s="2">
        <f aca="true" t="shared" si="94" ref="D354:D360">F354+H354+I354+J354+K354+L354+M354+N354+O354+P354+Q354+R354</f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20</v>
      </c>
      <c r="B355" s="2"/>
      <c r="C355" s="2">
        <v>1138</v>
      </c>
      <c r="D355" s="2">
        <f t="shared" si="94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16</v>
      </c>
      <c r="B356" s="2"/>
      <c r="C356" s="2">
        <v>1161</v>
      </c>
      <c r="D356" s="2">
        <f t="shared" si="94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14</v>
      </c>
      <c r="B357" s="2"/>
      <c r="C357" s="2">
        <v>1162</v>
      </c>
      <c r="D357" s="2">
        <f t="shared" si="94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56</v>
      </c>
      <c r="B358" s="2"/>
      <c r="C358" s="2">
        <v>1163</v>
      </c>
      <c r="D358" s="2">
        <f t="shared" si="94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15</v>
      </c>
      <c r="B359" s="2"/>
      <c r="C359" s="2">
        <v>1164</v>
      </c>
      <c r="D359" s="2">
        <f t="shared" si="94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7.25" customHeight="1" hidden="1">
      <c r="A360" s="1" t="s">
        <v>40</v>
      </c>
      <c r="B360" s="2"/>
      <c r="C360" s="2">
        <v>2133</v>
      </c>
      <c r="D360" s="2">
        <f t="shared" si="94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11" customFormat="1" ht="29.25" customHeight="1" hidden="1">
      <c r="A361" s="12" t="s">
        <v>50</v>
      </c>
      <c r="B361" s="13"/>
      <c r="C361" s="13"/>
      <c r="D361" s="13">
        <f>D362+D377+D379+D382</f>
        <v>0</v>
      </c>
      <c r="E361" s="13"/>
      <c r="F361" s="13">
        <f aca="true" t="shared" si="95" ref="F361:R361">F362+F377+F379+F382</f>
        <v>0</v>
      </c>
      <c r="G361" s="13">
        <f t="shared" si="95"/>
        <v>0</v>
      </c>
      <c r="H361" s="13">
        <f t="shared" si="95"/>
        <v>0</v>
      </c>
      <c r="I361" s="13">
        <f t="shared" si="95"/>
        <v>0</v>
      </c>
      <c r="J361" s="13">
        <f t="shared" si="95"/>
        <v>0</v>
      </c>
      <c r="K361" s="13">
        <f t="shared" si="95"/>
        <v>0</v>
      </c>
      <c r="L361" s="13">
        <f t="shared" si="95"/>
        <v>0</v>
      </c>
      <c r="M361" s="13">
        <f t="shared" si="95"/>
        <v>0</v>
      </c>
      <c r="N361" s="13">
        <f t="shared" si="95"/>
        <v>0</v>
      </c>
      <c r="O361" s="13">
        <f t="shared" si="95"/>
        <v>0</v>
      </c>
      <c r="P361" s="13">
        <f t="shared" si="95"/>
        <v>0</v>
      </c>
      <c r="Q361" s="13">
        <f t="shared" si="95"/>
        <v>0</v>
      </c>
      <c r="R361" s="13">
        <f t="shared" si="95"/>
        <v>0</v>
      </c>
    </row>
    <row r="362" spans="1:18" s="23" customFormat="1" ht="17.25" customHeight="1" hidden="1">
      <c r="A362" s="22" t="s">
        <v>48</v>
      </c>
      <c r="B362" s="21">
        <v>80101</v>
      </c>
      <c r="C362" s="21"/>
      <c r="D362" s="21">
        <f>D363+D364+D365+D366+D367+D368+D369+D370+D371+D372+D373+D374+D375+D376</f>
        <v>0</v>
      </c>
      <c r="E362" s="21"/>
      <c r="F362" s="21">
        <f aca="true" t="shared" si="96" ref="F362:R362">F363+F364+F365+F366+F367+F368+F369+F370+F371+F372+F373+F374+F375+F376</f>
        <v>0</v>
      </c>
      <c r="G362" s="21">
        <f t="shared" si="96"/>
        <v>0</v>
      </c>
      <c r="H362" s="21">
        <f t="shared" si="96"/>
        <v>0</v>
      </c>
      <c r="I362" s="21">
        <f t="shared" si="96"/>
        <v>0</v>
      </c>
      <c r="J362" s="21">
        <f t="shared" si="96"/>
        <v>0</v>
      </c>
      <c r="K362" s="21">
        <f t="shared" si="96"/>
        <v>0</v>
      </c>
      <c r="L362" s="21">
        <f t="shared" si="96"/>
        <v>0</v>
      </c>
      <c r="M362" s="21">
        <f t="shared" si="96"/>
        <v>0</v>
      </c>
      <c r="N362" s="21">
        <f t="shared" si="96"/>
        <v>0</v>
      </c>
      <c r="O362" s="21">
        <f t="shared" si="96"/>
        <v>0</v>
      </c>
      <c r="P362" s="21">
        <f t="shared" si="96"/>
        <v>0</v>
      </c>
      <c r="Q362" s="21">
        <f t="shared" si="96"/>
        <v>0</v>
      </c>
      <c r="R362" s="21">
        <f t="shared" si="96"/>
        <v>0</v>
      </c>
    </row>
    <row r="363" spans="1:18" ht="16.5" customHeight="1" hidden="1">
      <c r="A363" s="1" t="s">
        <v>54</v>
      </c>
      <c r="B363" s="2"/>
      <c r="C363" s="2">
        <v>1111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13</v>
      </c>
      <c r="B364" s="2"/>
      <c r="C364" s="2">
        <v>1120</v>
      </c>
      <c r="D364" s="2"/>
      <c r="E364" s="2">
        <v>-0.2</v>
      </c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31.5" hidden="1">
      <c r="A365" s="1" t="s">
        <v>49</v>
      </c>
      <c r="B365" s="2"/>
      <c r="C365" s="2">
        <v>1131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23</v>
      </c>
      <c r="B366" s="2"/>
      <c r="C366" s="2">
        <v>1137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20</v>
      </c>
      <c r="B367" s="2"/>
      <c r="C367" s="2">
        <v>1138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42</v>
      </c>
      <c r="B368" s="2"/>
      <c r="C368" s="2">
        <v>1139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11</v>
      </c>
      <c r="B369" s="2"/>
      <c r="C369" s="2">
        <v>1140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14</v>
      </c>
      <c r="B370" s="2"/>
      <c r="C370" s="2">
        <v>1162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70</v>
      </c>
      <c r="B371" s="2"/>
      <c r="C371" s="2">
        <v>1163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15</v>
      </c>
      <c r="B372" s="2"/>
      <c r="C372" s="2">
        <v>1164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9.5" customHeight="1" hidden="1">
      <c r="A373" s="1" t="s">
        <v>17</v>
      </c>
      <c r="B373" s="2"/>
      <c r="C373" s="2">
        <v>1165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9.5" customHeight="1" hidden="1">
      <c r="A374" s="1" t="s">
        <v>22</v>
      </c>
      <c r="B374" s="2"/>
      <c r="C374" s="2">
        <v>2110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16</v>
      </c>
      <c r="B375" s="2"/>
      <c r="C375" s="2">
        <v>1161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8" customHeight="1" hidden="1">
      <c r="A376" s="1" t="s">
        <v>40</v>
      </c>
      <c r="B376" s="2"/>
      <c r="C376" s="2">
        <v>2133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23" customFormat="1" ht="31.5" hidden="1">
      <c r="A377" s="22" t="s">
        <v>71</v>
      </c>
      <c r="B377" s="21">
        <v>81002</v>
      </c>
      <c r="C377" s="21"/>
      <c r="D377" s="21">
        <f>D378</f>
        <v>0</v>
      </c>
      <c r="E377" s="21"/>
      <c r="F377" s="21">
        <f aca="true" t="shared" si="97" ref="F377:R377">F378</f>
        <v>0</v>
      </c>
      <c r="G377" s="21">
        <f t="shared" si="97"/>
        <v>0</v>
      </c>
      <c r="H377" s="21">
        <f t="shared" si="97"/>
        <v>0</v>
      </c>
      <c r="I377" s="21">
        <f t="shared" si="97"/>
        <v>0</v>
      </c>
      <c r="J377" s="21">
        <f t="shared" si="97"/>
        <v>0</v>
      </c>
      <c r="K377" s="21">
        <f t="shared" si="97"/>
        <v>0</v>
      </c>
      <c r="L377" s="21">
        <f t="shared" si="97"/>
        <v>0</v>
      </c>
      <c r="M377" s="21">
        <f t="shared" si="97"/>
        <v>0</v>
      </c>
      <c r="N377" s="21">
        <f t="shared" si="97"/>
        <v>0</v>
      </c>
      <c r="O377" s="21">
        <f t="shared" si="97"/>
        <v>0</v>
      </c>
      <c r="P377" s="21">
        <f t="shared" si="97"/>
        <v>0</v>
      </c>
      <c r="Q377" s="21">
        <f t="shared" si="97"/>
        <v>0</v>
      </c>
      <c r="R377" s="21">
        <f t="shared" si="97"/>
        <v>0</v>
      </c>
    </row>
    <row r="378" spans="1:18" ht="15.75" hidden="1">
      <c r="A378" s="1" t="s">
        <v>60</v>
      </c>
      <c r="B378" s="2"/>
      <c r="C378" s="2">
        <v>1343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27" customHeight="1" hidden="1">
      <c r="A379" s="22" t="s">
        <v>25</v>
      </c>
      <c r="B379" s="21">
        <v>81004</v>
      </c>
      <c r="C379" s="21"/>
      <c r="D379" s="21">
        <f>D380+D381</f>
        <v>0</v>
      </c>
      <c r="E379" s="21"/>
      <c r="F379" s="21">
        <f aca="true" t="shared" si="98" ref="F379:R379">F380+F381</f>
        <v>0</v>
      </c>
      <c r="G379" s="21">
        <f t="shared" si="98"/>
        <v>0</v>
      </c>
      <c r="H379" s="21">
        <f t="shared" si="98"/>
        <v>0</v>
      </c>
      <c r="I379" s="21">
        <f t="shared" si="98"/>
        <v>0</v>
      </c>
      <c r="J379" s="21">
        <f t="shared" si="98"/>
        <v>0</v>
      </c>
      <c r="K379" s="21">
        <f t="shared" si="98"/>
        <v>0</v>
      </c>
      <c r="L379" s="21">
        <f t="shared" si="98"/>
        <v>0</v>
      </c>
      <c r="M379" s="21">
        <f t="shared" si="98"/>
        <v>0</v>
      </c>
      <c r="N379" s="21">
        <f t="shared" si="98"/>
        <v>0</v>
      </c>
      <c r="O379" s="21">
        <f t="shared" si="98"/>
        <v>0</v>
      </c>
      <c r="P379" s="21">
        <f t="shared" si="98"/>
        <v>0</v>
      </c>
      <c r="Q379" s="21">
        <f t="shared" si="98"/>
        <v>0</v>
      </c>
      <c r="R379" s="21">
        <f t="shared" si="98"/>
        <v>0</v>
      </c>
    </row>
    <row r="380" spans="1:18" ht="15.75" hidden="1">
      <c r="A380" s="1" t="s">
        <v>54</v>
      </c>
      <c r="B380" s="2"/>
      <c r="C380" s="2">
        <v>1111</v>
      </c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hidden="1">
      <c r="A381" s="1" t="s">
        <v>13</v>
      </c>
      <c r="B381" s="2"/>
      <c r="C381" s="2">
        <v>1120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31.5" hidden="1">
      <c r="A382" s="22" t="s">
        <v>175</v>
      </c>
      <c r="B382" s="21">
        <v>100203</v>
      </c>
      <c r="C382" s="21"/>
      <c r="D382" s="21">
        <f>D383+D384+D385+D386</f>
        <v>0</v>
      </c>
      <c r="E382" s="21"/>
      <c r="F382" s="21">
        <f aca="true" t="shared" si="99" ref="F382:R382">F383+F384+F385+F386</f>
        <v>0</v>
      </c>
      <c r="G382" s="21">
        <f t="shared" si="99"/>
        <v>0</v>
      </c>
      <c r="H382" s="21">
        <f t="shared" si="99"/>
        <v>0</v>
      </c>
      <c r="I382" s="21">
        <f t="shared" si="99"/>
        <v>0</v>
      </c>
      <c r="J382" s="21">
        <f t="shared" si="99"/>
        <v>0</v>
      </c>
      <c r="K382" s="21">
        <f t="shared" si="99"/>
        <v>0</v>
      </c>
      <c r="L382" s="21">
        <f t="shared" si="99"/>
        <v>0</v>
      </c>
      <c r="M382" s="21">
        <f t="shared" si="99"/>
        <v>0</v>
      </c>
      <c r="N382" s="21">
        <f t="shared" si="99"/>
        <v>0</v>
      </c>
      <c r="O382" s="21">
        <f t="shared" si="99"/>
        <v>0</v>
      </c>
      <c r="P382" s="21">
        <f t="shared" si="99"/>
        <v>0</v>
      </c>
      <c r="Q382" s="21">
        <f t="shared" si="99"/>
        <v>0</v>
      </c>
      <c r="R382" s="21">
        <f t="shared" si="99"/>
        <v>0</v>
      </c>
    </row>
    <row r="383" spans="1:18" ht="31.5" hidden="1">
      <c r="A383" s="1" t="s">
        <v>197</v>
      </c>
      <c r="B383" s="2"/>
      <c r="C383" s="2">
        <v>1134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47.25" hidden="1">
      <c r="A384" s="1" t="s">
        <v>138</v>
      </c>
      <c r="B384" s="2"/>
      <c r="C384" s="2">
        <v>1310</v>
      </c>
      <c r="D384" s="2">
        <f>F384+H384+I384+J384+K384+L384+M384+N384+O384+P384+Q384+R384</f>
        <v>0</v>
      </c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hidden="1">
      <c r="A385" s="1" t="s">
        <v>11</v>
      </c>
      <c r="B385" s="2"/>
      <c r="C385" s="2">
        <v>1140</v>
      </c>
      <c r="D385" s="2">
        <f>F385+H385+I385+J385+K385+L385+M385+N385+O385+P385+Q385+R385</f>
        <v>0</v>
      </c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hidden="1">
      <c r="A386" s="1" t="s">
        <v>22</v>
      </c>
      <c r="B386" s="2"/>
      <c r="C386" s="2">
        <v>2110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11" customFormat="1" ht="15.75" hidden="1">
      <c r="A387" s="12" t="s">
        <v>93</v>
      </c>
      <c r="B387" s="13"/>
      <c r="C387" s="13"/>
      <c r="D387" s="13">
        <f>D388+D391</f>
        <v>0</v>
      </c>
      <c r="E387" s="13"/>
      <c r="F387" s="13">
        <f aca="true" t="shared" si="100" ref="F387:R387">F388+F391</f>
        <v>0</v>
      </c>
      <c r="G387" s="13">
        <f t="shared" si="100"/>
        <v>0</v>
      </c>
      <c r="H387" s="13">
        <f t="shared" si="100"/>
        <v>0</v>
      </c>
      <c r="I387" s="13">
        <f t="shared" si="100"/>
        <v>0</v>
      </c>
      <c r="J387" s="13">
        <f t="shared" si="100"/>
        <v>0</v>
      </c>
      <c r="K387" s="13">
        <f t="shared" si="100"/>
        <v>0</v>
      </c>
      <c r="L387" s="13">
        <f t="shared" si="100"/>
        <v>0</v>
      </c>
      <c r="M387" s="13">
        <f t="shared" si="100"/>
        <v>0</v>
      </c>
      <c r="N387" s="13">
        <f t="shared" si="100"/>
        <v>0</v>
      </c>
      <c r="O387" s="13">
        <f t="shared" si="100"/>
        <v>0</v>
      </c>
      <c r="P387" s="13">
        <f t="shared" si="100"/>
        <v>0</v>
      </c>
      <c r="Q387" s="13">
        <f t="shared" si="100"/>
        <v>0</v>
      </c>
      <c r="R387" s="13">
        <f t="shared" si="100"/>
        <v>0</v>
      </c>
    </row>
    <row r="388" spans="1:18" s="23" customFormat="1" ht="15.75" hidden="1">
      <c r="A388" s="22" t="s">
        <v>93</v>
      </c>
      <c r="B388" s="21">
        <v>250102</v>
      </c>
      <c r="C388" s="21"/>
      <c r="D388" s="21">
        <f>D389+D390</f>
        <v>0</v>
      </c>
      <c r="E388" s="21"/>
      <c r="F388" s="21">
        <f aca="true" t="shared" si="101" ref="F388:R388">F389+F390</f>
        <v>0</v>
      </c>
      <c r="G388" s="21">
        <f t="shared" si="101"/>
        <v>0</v>
      </c>
      <c r="H388" s="21">
        <f t="shared" si="101"/>
        <v>0</v>
      </c>
      <c r="I388" s="21">
        <f t="shared" si="101"/>
        <v>0</v>
      </c>
      <c r="J388" s="21">
        <f t="shared" si="101"/>
        <v>0</v>
      </c>
      <c r="K388" s="21">
        <f t="shared" si="101"/>
        <v>0</v>
      </c>
      <c r="L388" s="21">
        <f t="shared" si="101"/>
        <v>0</v>
      </c>
      <c r="M388" s="21">
        <f t="shared" si="101"/>
        <v>0</v>
      </c>
      <c r="N388" s="21">
        <f t="shared" si="101"/>
        <v>0</v>
      </c>
      <c r="O388" s="21">
        <f t="shared" si="101"/>
        <v>0</v>
      </c>
      <c r="P388" s="21">
        <f t="shared" si="101"/>
        <v>0</v>
      </c>
      <c r="Q388" s="21">
        <f t="shared" si="101"/>
        <v>0</v>
      </c>
      <c r="R388" s="21">
        <f t="shared" si="101"/>
        <v>0</v>
      </c>
    </row>
    <row r="389" spans="1:18" ht="15.75" hidden="1">
      <c r="A389" s="1" t="s">
        <v>94</v>
      </c>
      <c r="B389" s="2"/>
      <c r="C389" s="2">
        <v>3000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25" customHeight="1" hidden="1">
      <c r="A390" s="1" t="s">
        <v>57</v>
      </c>
      <c r="B390" s="2"/>
      <c r="C390" s="2">
        <v>1165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23" customFormat="1" ht="31.5" hidden="1">
      <c r="A391" s="22" t="s">
        <v>85</v>
      </c>
      <c r="B391" s="21">
        <v>10116</v>
      </c>
      <c r="C391" s="21"/>
      <c r="D391" s="21">
        <f>D392+D393</f>
        <v>0</v>
      </c>
      <c r="E391" s="21"/>
      <c r="F391" s="21">
        <f aca="true" t="shared" si="102" ref="F391:R391">F392+F393</f>
        <v>0</v>
      </c>
      <c r="G391" s="21">
        <f t="shared" si="102"/>
        <v>0</v>
      </c>
      <c r="H391" s="21">
        <f t="shared" si="102"/>
        <v>0</v>
      </c>
      <c r="I391" s="21">
        <f t="shared" si="102"/>
        <v>0</v>
      </c>
      <c r="J391" s="21">
        <f t="shared" si="102"/>
        <v>0</v>
      </c>
      <c r="K391" s="21">
        <f t="shared" si="102"/>
        <v>0</v>
      </c>
      <c r="L391" s="21">
        <f t="shared" si="102"/>
        <v>0</v>
      </c>
      <c r="M391" s="21">
        <f t="shared" si="102"/>
        <v>0</v>
      </c>
      <c r="N391" s="21">
        <f t="shared" si="102"/>
        <v>0</v>
      </c>
      <c r="O391" s="21">
        <f t="shared" si="102"/>
        <v>0</v>
      </c>
      <c r="P391" s="21">
        <f t="shared" si="102"/>
        <v>0</v>
      </c>
      <c r="Q391" s="21">
        <f t="shared" si="102"/>
        <v>0</v>
      </c>
      <c r="R391" s="21">
        <f t="shared" si="102"/>
        <v>0</v>
      </c>
    </row>
    <row r="392" spans="1:18" ht="15.75" hidden="1">
      <c r="A392" s="1" t="s">
        <v>54</v>
      </c>
      <c r="B392" s="2"/>
      <c r="C392" s="2">
        <v>1111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hidden="1">
      <c r="A393" s="1" t="s">
        <v>13</v>
      </c>
      <c r="B393" s="2"/>
      <c r="C393" s="2">
        <v>1120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1.75" customHeight="1">
      <c r="A394" s="1"/>
      <c r="B394" s="2"/>
      <c r="C394" s="2"/>
      <c r="D394" s="2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11" customFormat="1" ht="31.5">
      <c r="A395" s="12" t="s">
        <v>6</v>
      </c>
      <c r="B395" s="13"/>
      <c r="C395" s="13"/>
      <c r="D395" s="13">
        <f>D10+D80+D134+D218+D236+D298</f>
        <v>0</v>
      </c>
      <c r="E395" s="13">
        <v>370.6</v>
      </c>
      <c r="F395" s="13">
        <f aca="true" t="shared" si="103" ref="F395:R395">F10+F80+F134+F218+F236+F298</f>
        <v>0</v>
      </c>
      <c r="G395" s="13" t="e">
        <f t="shared" si="103"/>
        <v>#REF!</v>
      </c>
      <c r="H395" s="13">
        <f t="shared" si="103"/>
        <v>0</v>
      </c>
      <c r="I395" s="13">
        <f t="shared" si="103"/>
        <v>0</v>
      </c>
      <c r="J395" s="13">
        <f t="shared" si="103"/>
        <v>0</v>
      </c>
      <c r="K395" s="13">
        <f t="shared" si="103"/>
        <v>0</v>
      </c>
      <c r="L395" s="13">
        <f t="shared" si="103"/>
        <v>0</v>
      </c>
      <c r="M395" s="13">
        <f t="shared" si="103"/>
        <v>0</v>
      </c>
      <c r="N395" s="13">
        <f t="shared" si="103"/>
        <v>0</v>
      </c>
      <c r="O395" s="13">
        <f t="shared" si="103"/>
        <v>0</v>
      </c>
      <c r="P395" s="13">
        <f t="shared" si="103"/>
        <v>0</v>
      </c>
      <c r="Q395" s="13">
        <f t="shared" si="103"/>
        <v>0</v>
      </c>
      <c r="R395" s="13">
        <f t="shared" si="103"/>
        <v>0</v>
      </c>
    </row>
    <row r="396" spans="1:18" ht="15.75">
      <c r="A396" s="105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 s="58" customFormat="1" ht="15.75">
      <c r="A397" s="110" t="s">
        <v>7</v>
      </c>
      <c r="B397" s="111"/>
      <c r="C397" s="111"/>
      <c r="D397" s="111"/>
      <c r="E397" s="111"/>
      <c r="F397" s="111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3"/>
    </row>
    <row r="398" spans="1:18" s="58" customFormat="1" ht="24.75" customHeight="1">
      <c r="A398" s="63"/>
      <c r="B398" s="64"/>
      <c r="C398" s="64"/>
      <c r="D398" s="64"/>
      <c r="E398" s="64"/>
      <c r="F398" s="64"/>
      <c r="G398" s="6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7"/>
    </row>
    <row r="399" spans="1:18" s="58" customFormat="1" ht="15.75">
      <c r="A399" s="63"/>
      <c r="B399" s="64"/>
      <c r="C399" s="64"/>
      <c r="D399" s="64"/>
      <c r="E399" s="64"/>
      <c r="F399" s="64"/>
      <c r="G399" s="65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7"/>
    </row>
    <row r="400" spans="1:18" s="58" customFormat="1" ht="47.25" hidden="1">
      <c r="A400" s="68" t="s">
        <v>171</v>
      </c>
      <c r="B400" s="69"/>
      <c r="C400" s="70"/>
      <c r="D400" s="69">
        <f>D401+D404+D418+D433+D442</f>
        <v>0</v>
      </c>
      <c r="E400" s="69">
        <v>12.2</v>
      </c>
      <c r="F400" s="69">
        <f aca="true" t="shared" si="104" ref="F400:R400">F401+F404+F418+F433+F442</f>
        <v>0</v>
      </c>
      <c r="G400" s="69">
        <f t="shared" si="104"/>
        <v>0</v>
      </c>
      <c r="H400" s="69">
        <f t="shared" si="104"/>
        <v>0</v>
      </c>
      <c r="I400" s="69">
        <f t="shared" si="104"/>
        <v>0</v>
      </c>
      <c r="J400" s="69">
        <f t="shared" si="104"/>
        <v>0</v>
      </c>
      <c r="K400" s="69">
        <f t="shared" si="104"/>
        <v>0</v>
      </c>
      <c r="L400" s="69">
        <f t="shared" si="104"/>
        <v>0</v>
      </c>
      <c r="M400" s="69">
        <f t="shared" si="104"/>
        <v>0</v>
      </c>
      <c r="N400" s="69">
        <f t="shared" si="104"/>
        <v>0</v>
      </c>
      <c r="O400" s="69">
        <f t="shared" si="104"/>
        <v>0</v>
      </c>
      <c r="P400" s="69">
        <f t="shared" si="104"/>
        <v>0</v>
      </c>
      <c r="Q400" s="69">
        <f t="shared" si="104"/>
        <v>0</v>
      </c>
      <c r="R400" s="69">
        <f t="shared" si="104"/>
        <v>0</v>
      </c>
    </row>
    <row r="401" spans="1:18" s="73" customFormat="1" ht="31.5" hidden="1">
      <c r="A401" s="71" t="s">
        <v>85</v>
      </c>
      <c r="B401" s="72">
        <v>10116</v>
      </c>
      <c r="C401" s="72"/>
      <c r="D401" s="72">
        <f>D402</f>
        <v>0</v>
      </c>
      <c r="E401" s="72"/>
      <c r="F401" s="72">
        <f aca="true" t="shared" si="105" ref="F401:R401">F402</f>
        <v>0</v>
      </c>
      <c r="G401" s="72">
        <f t="shared" si="105"/>
        <v>0</v>
      </c>
      <c r="H401" s="72">
        <f t="shared" si="105"/>
        <v>0</v>
      </c>
      <c r="I401" s="72">
        <f t="shared" si="105"/>
        <v>0</v>
      </c>
      <c r="J401" s="72">
        <f t="shared" si="105"/>
        <v>0</v>
      </c>
      <c r="K401" s="72">
        <f t="shared" si="105"/>
        <v>0</v>
      </c>
      <c r="L401" s="72">
        <f t="shared" si="105"/>
        <v>0</v>
      </c>
      <c r="M401" s="72">
        <f t="shared" si="105"/>
        <v>0</v>
      </c>
      <c r="N401" s="72">
        <f t="shared" si="105"/>
        <v>0</v>
      </c>
      <c r="O401" s="72">
        <f t="shared" si="105"/>
        <v>0</v>
      </c>
      <c r="P401" s="72">
        <f t="shared" si="105"/>
        <v>0</v>
      </c>
      <c r="Q401" s="72">
        <f t="shared" si="105"/>
        <v>0</v>
      </c>
      <c r="R401" s="72">
        <f t="shared" si="105"/>
        <v>0</v>
      </c>
    </row>
    <row r="402" spans="1:18" s="77" customFormat="1" ht="47.25" hidden="1">
      <c r="A402" s="74" t="s">
        <v>207</v>
      </c>
      <c r="B402" s="75"/>
      <c r="C402" s="75">
        <v>2110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30" customHeight="1" hidden="1">
      <c r="A403" s="82" t="s">
        <v>330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81" customFormat="1" ht="16.5" customHeight="1" hidden="1">
      <c r="A404" s="79" t="s">
        <v>100</v>
      </c>
      <c r="B404" s="80">
        <v>150101</v>
      </c>
      <c r="C404" s="80"/>
      <c r="D404" s="80">
        <f aca="true" t="shared" si="107" ref="D404:R404">D405+D407+D408</f>
        <v>0</v>
      </c>
      <c r="E404" s="80"/>
      <c r="F404" s="80">
        <f t="shared" si="107"/>
        <v>0</v>
      </c>
      <c r="G404" s="80">
        <f t="shared" si="107"/>
        <v>0</v>
      </c>
      <c r="H404" s="80">
        <f t="shared" si="107"/>
        <v>0</v>
      </c>
      <c r="I404" s="80">
        <f t="shared" si="107"/>
        <v>0</v>
      </c>
      <c r="J404" s="80">
        <f t="shared" si="107"/>
        <v>0</v>
      </c>
      <c r="K404" s="80">
        <f t="shared" si="107"/>
        <v>0</v>
      </c>
      <c r="L404" s="80">
        <f t="shared" si="107"/>
        <v>0</v>
      </c>
      <c r="M404" s="80">
        <f t="shared" si="107"/>
        <v>0</v>
      </c>
      <c r="N404" s="80">
        <f t="shared" si="107"/>
        <v>0</v>
      </c>
      <c r="O404" s="80">
        <f t="shared" si="107"/>
        <v>0</v>
      </c>
      <c r="P404" s="80">
        <f t="shared" si="107"/>
        <v>0</v>
      </c>
      <c r="Q404" s="80">
        <f t="shared" si="107"/>
        <v>0</v>
      </c>
      <c r="R404" s="80">
        <f t="shared" si="107"/>
        <v>0</v>
      </c>
    </row>
    <row r="405" spans="1:18" s="77" customFormat="1" ht="35.25" customHeight="1" hidden="1">
      <c r="A405" s="74" t="s">
        <v>158</v>
      </c>
      <c r="B405" s="75"/>
      <c r="C405" s="75">
        <v>2133</v>
      </c>
      <c r="D405" s="76">
        <f>D406</f>
        <v>0</v>
      </c>
      <c r="E405" s="75"/>
      <c r="F405" s="76">
        <f aca="true" t="shared" si="108" ref="F405:R405">F406</f>
        <v>0</v>
      </c>
      <c r="G405" s="76">
        <f t="shared" si="108"/>
        <v>0</v>
      </c>
      <c r="H405" s="76">
        <f t="shared" si="108"/>
        <v>0</v>
      </c>
      <c r="I405" s="76">
        <f t="shared" si="108"/>
        <v>0</v>
      </c>
      <c r="J405" s="76">
        <f t="shared" si="108"/>
        <v>0</v>
      </c>
      <c r="K405" s="76">
        <f t="shared" si="108"/>
        <v>0</v>
      </c>
      <c r="L405" s="76">
        <f t="shared" si="108"/>
        <v>0</v>
      </c>
      <c r="M405" s="76">
        <f t="shared" si="108"/>
        <v>0</v>
      </c>
      <c r="N405" s="76">
        <f t="shared" si="108"/>
        <v>0</v>
      </c>
      <c r="O405" s="76">
        <f t="shared" si="108"/>
        <v>0</v>
      </c>
      <c r="P405" s="76">
        <f t="shared" si="108"/>
        <v>0</v>
      </c>
      <c r="Q405" s="76">
        <f t="shared" si="108"/>
        <v>0</v>
      </c>
      <c r="R405" s="76">
        <f t="shared" si="108"/>
        <v>0</v>
      </c>
    </row>
    <row r="406" spans="1:18" s="85" customFormat="1" ht="49.5" customHeight="1" hidden="1">
      <c r="A406" s="86" t="s">
        <v>359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77" customFormat="1" ht="33" customHeight="1" hidden="1">
      <c r="A407" s="78" t="s">
        <v>96</v>
      </c>
      <c r="B407" s="75"/>
      <c r="C407" s="75">
        <v>2123</v>
      </c>
      <c r="D407" s="76">
        <f>F407+H407+I407+J407+K407+L407+M407+N407+O407+P407+Q407+R407</f>
        <v>0</v>
      </c>
      <c r="E407" s="75"/>
      <c r="F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51" customHeight="1" hidden="1">
      <c r="A408" s="78" t="s">
        <v>275</v>
      </c>
      <c r="B408" s="75"/>
      <c r="C408" s="75">
        <v>2410</v>
      </c>
      <c r="D408" s="76">
        <f>D409+D410+D411+D412+D413+D414+D415+D416+D417</f>
        <v>0</v>
      </c>
      <c r="E408" s="75"/>
      <c r="F408" s="76">
        <f aca="true" t="shared" si="109" ref="F408:R408">F409+F410+F411+F412+F413+F414+F415+F416+F417</f>
        <v>0</v>
      </c>
      <c r="G408" s="76">
        <f t="shared" si="109"/>
        <v>0</v>
      </c>
      <c r="H408" s="76">
        <f t="shared" si="109"/>
        <v>0</v>
      </c>
      <c r="I408" s="76">
        <f t="shared" si="109"/>
        <v>0</v>
      </c>
      <c r="J408" s="76">
        <f t="shared" si="109"/>
        <v>0</v>
      </c>
      <c r="K408" s="76">
        <f t="shared" si="109"/>
        <v>0</v>
      </c>
      <c r="L408" s="76">
        <f t="shared" si="109"/>
        <v>0</v>
      </c>
      <c r="M408" s="76">
        <f t="shared" si="109"/>
        <v>0</v>
      </c>
      <c r="N408" s="76">
        <f t="shared" si="109"/>
        <v>0</v>
      </c>
      <c r="O408" s="76">
        <f t="shared" si="109"/>
        <v>0</v>
      </c>
      <c r="P408" s="76">
        <f t="shared" si="109"/>
        <v>0</v>
      </c>
      <c r="Q408" s="76">
        <f t="shared" si="109"/>
        <v>0</v>
      </c>
      <c r="R408" s="76">
        <f t="shared" si="109"/>
        <v>0</v>
      </c>
    </row>
    <row r="409" spans="1:18" s="77" customFormat="1" ht="36" customHeight="1" hidden="1">
      <c r="A409" s="86" t="s">
        <v>367</v>
      </c>
      <c r="B409" s="75"/>
      <c r="C409" s="75"/>
      <c r="D409" s="84">
        <f>F409+H409+I409+J409+K409+L409+M409+N409+O409+P409+Q409+R409</f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35.25" customHeight="1" hidden="1">
      <c r="A410" s="86" t="s">
        <v>368</v>
      </c>
      <c r="B410" s="75"/>
      <c r="C410" s="75"/>
      <c r="D410" s="84">
        <f aca="true" t="shared" si="110" ref="D410:D417">F410+H410+I410+J410+K410+L410+M410+N410+O410+P410+Q410+R410</f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33.75" customHeight="1" hidden="1">
      <c r="A411" s="86" t="s">
        <v>364</v>
      </c>
      <c r="B411" s="75"/>
      <c r="C411" s="75"/>
      <c r="D411" s="84">
        <f t="shared" si="110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71.25" customHeight="1" hidden="1">
      <c r="A412" s="86" t="s">
        <v>300</v>
      </c>
      <c r="B412" s="75"/>
      <c r="C412" s="75"/>
      <c r="D412" s="84">
        <f t="shared" si="110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42" customHeight="1" hidden="1">
      <c r="A413" s="86" t="s">
        <v>318</v>
      </c>
      <c r="B413" s="75"/>
      <c r="C413" s="75"/>
      <c r="D413" s="84">
        <f t="shared" si="110"/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42.75" customHeight="1" hidden="1">
      <c r="A414" s="86" t="s">
        <v>340</v>
      </c>
      <c r="B414" s="75"/>
      <c r="C414" s="75"/>
      <c r="D414" s="84">
        <f t="shared" si="110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43.5" customHeight="1" hidden="1">
      <c r="A415" s="86" t="s">
        <v>319</v>
      </c>
      <c r="B415" s="75"/>
      <c r="C415" s="75"/>
      <c r="D415" s="84">
        <f t="shared" si="110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85" customFormat="1" ht="27.75" customHeight="1" hidden="1">
      <c r="A416" s="86" t="s">
        <v>301</v>
      </c>
      <c r="B416" s="83"/>
      <c r="C416" s="83"/>
      <c r="D416" s="84">
        <f t="shared" si="110"/>
        <v>0</v>
      </c>
      <c r="E416" s="83"/>
      <c r="F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</row>
    <row r="417" spans="1:18" s="85" customFormat="1" ht="27.75" customHeight="1" hidden="1">
      <c r="A417" s="82" t="s">
        <v>303</v>
      </c>
      <c r="B417" s="83"/>
      <c r="C417" s="83"/>
      <c r="D417" s="84">
        <f t="shared" si="110"/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1" customFormat="1" ht="55.5" customHeight="1" hidden="1">
      <c r="A418" s="79" t="s">
        <v>302</v>
      </c>
      <c r="B418" s="80">
        <v>100102</v>
      </c>
      <c r="C418" s="80"/>
      <c r="D418" s="80">
        <f>D419</f>
        <v>0</v>
      </c>
      <c r="E418" s="80"/>
      <c r="F418" s="80">
        <f aca="true" t="shared" si="111" ref="F418:R418">F419</f>
        <v>0</v>
      </c>
      <c r="G418" s="80">
        <f t="shared" si="111"/>
        <v>0</v>
      </c>
      <c r="H418" s="80">
        <f t="shared" si="111"/>
        <v>0</v>
      </c>
      <c r="I418" s="80">
        <f t="shared" si="111"/>
        <v>0</v>
      </c>
      <c r="J418" s="80">
        <f t="shared" si="111"/>
        <v>0</v>
      </c>
      <c r="K418" s="80">
        <f t="shared" si="111"/>
        <v>0</v>
      </c>
      <c r="L418" s="80">
        <f t="shared" si="111"/>
        <v>0</v>
      </c>
      <c r="M418" s="80">
        <f t="shared" si="111"/>
        <v>0</v>
      </c>
      <c r="N418" s="80">
        <f t="shared" si="111"/>
        <v>0</v>
      </c>
      <c r="O418" s="80">
        <f t="shared" si="111"/>
        <v>0</v>
      </c>
      <c r="P418" s="80">
        <f t="shared" si="111"/>
        <v>0</v>
      </c>
      <c r="Q418" s="80">
        <f t="shared" si="111"/>
        <v>0</v>
      </c>
      <c r="R418" s="80">
        <f t="shared" si="111"/>
        <v>0</v>
      </c>
    </row>
    <row r="419" spans="1:18" s="77" customFormat="1" ht="49.5" customHeight="1" hidden="1">
      <c r="A419" s="87" t="s">
        <v>131</v>
      </c>
      <c r="B419" s="75"/>
      <c r="C419" s="75">
        <v>2410</v>
      </c>
      <c r="D419" s="76">
        <f>D420+D421+D422+D423+D424+D425+D426+D427+D428+D429+D430+D431+D432</f>
        <v>0</v>
      </c>
      <c r="E419" s="75"/>
      <c r="F419" s="76">
        <f aca="true" t="shared" si="112" ref="F419:R419">F420+F421+F422+F423+F424+F425+F426+F427+F428+F429+F430+F431+F432</f>
        <v>0</v>
      </c>
      <c r="G419" s="76">
        <f t="shared" si="112"/>
        <v>0</v>
      </c>
      <c r="H419" s="76">
        <f t="shared" si="112"/>
        <v>0</v>
      </c>
      <c r="I419" s="76">
        <f t="shared" si="112"/>
        <v>0</v>
      </c>
      <c r="J419" s="76">
        <f t="shared" si="112"/>
        <v>0</v>
      </c>
      <c r="K419" s="76">
        <f t="shared" si="112"/>
        <v>0</v>
      </c>
      <c r="L419" s="76">
        <f t="shared" si="112"/>
        <v>0</v>
      </c>
      <c r="M419" s="76">
        <f t="shared" si="112"/>
        <v>0</v>
      </c>
      <c r="N419" s="76">
        <f t="shared" si="112"/>
        <v>0</v>
      </c>
      <c r="O419" s="76">
        <f t="shared" si="112"/>
        <v>0</v>
      </c>
      <c r="P419" s="76">
        <f t="shared" si="112"/>
        <v>0</v>
      </c>
      <c r="Q419" s="76">
        <f t="shared" si="112"/>
        <v>0</v>
      </c>
      <c r="R419" s="76">
        <f t="shared" si="112"/>
        <v>0</v>
      </c>
    </row>
    <row r="420" spans="1:18" s="85" customFormat="1" ht="58.5" customHeight="1" hidden="1">
      <c r="A420" s="82" t="s">
        <v>377</v>
      </c>
      <c r="B420" s="83"/>
      <c r="C420" s="83"/>
      <c r="D420" s="88">
        <f aca="true" t="shared" si="113" ref="D420:D432">F420+H420+I420+J420+K420+L420+M420+N420+O420+P420+Q420+R420</f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360</v>
      </c>
      <c r="B421" s="83"/>
      <c r="C421" s="83"/>
      <c r="D421" s="88">
        <f t="shared" si="113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27" customHeight="1" hidden="1">
      <c r="A422" s="82" t="s">
        <v>370</v>
      </c>
      <c r="B422" s="83"/>
      <c r="C422" s="83"/>
      <c r="D422" s="88">
        <f t="shared" si="113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331</v>
      </c>
      <c r="B423" s="83"/>
      <c r="C423" s="83"/>
      <c r="D423" s="88">
        <f t="shared" si="113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332</v>
      </c>
      <c r="B424" s="83"/>
      <c r="C424" s="83"/>
      <c r="D424" s="88">
        <f t="shared" si="113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333</v>
      </c>
      <c r="B425" s="83"/>
      <c r="C425" s="83"/>
      <c r="D425" s="88">
        <f t="shared" si="113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334</v>
      </c>
      <c r="B426" s="83"/>
      <c r="C426" s="83"/>
      <c r="D426" s="88">
        <f t="shared" si="113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335</v>
      </c>
      <c r="B427" s="83"/>
      <c r="C427" s="83"/>
      <c r="D427" s="88">
        <f t="shared" si="113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2.75" customHeight="1" hidden="1">
      <c r="A428" s="82" t="s">
        <v>336</v>
      </c>
      <c r="B428" s="83"/>
      <c r="C428" s="83"/>
      <c r="D428" s="88">
        <f t="shared" si="113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80.25" customHeight="1" hidden="1">
      <c r="A429" s="82" t="s">
        <v>337</v>
      </c>
      <c r="B429" s="83"/>
      <c r="C429" s="83"/>
      <c r="D429" s="88">
        <f t="shared" si="113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32.25" customHeight="1" hidden="1">
      <c r="A430" s="82" t="s">
        <v>342</v>
      </c>
      <c r="B430" s="83"/>
      <c r="C430" s="83"/>
      <c r="D430" s="88">
        <f t="shared" si="113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7.25" customHeight="1" hidden="1">
      <c r="A431" s="82" t="s">
        <v>338</v>
      </c>
      <c r="B431" s="83"/>
      <c r="C431" s="83"/>
      <c r="D431" s="88">
        <f t="shared" si="113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48.75" customHeight="1" hidden="1">
      <c r="A432" s="82" t="s">
        <v>339</v>
      </c>
      <c r="B432" s="83"/>
      <c r="C432" s="83"/>
      <c r="D432" s="80">
        <f t="shared" si="113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1" customFormat="1" ht="40.5" customHeight="1" hidden="1">
      <c r="A433" s="79" t="s">
        <v>175</v>
      </c>
      <c r="B433" s="80">
        <v>100203</v>
      </c>
      <c r="C433" s="80"/>
      <c r="D433" s="80">
        <f>D434+D438</f>
        <v>0</v>
      </c>
      <c r="E433" s="80"/>
      <c r="F433" s="80">
        <f aca="true" t="shared" si="114" ref="F433:R433">F434+F438</f>
        <v>0</v>
      </c>
      <c r="G433" s="80">
        <f t="shared" si="114"/>
        <v>0</v>
      </c>
      <c r="H433" s="80">
        <f t="shared" si="114"/>
        <v>0</v>
      </c>
      <c r="I433" s="80">
        <f t="shared" si="114"/>
        <v>0</v>
      </c>
      <c r="J433" s="80">
        <f t="shared" si="114"/>
        <v>0</v>
      </c>
      <c r="K433" s="80">
        <f t="shared" si="114"/>
        <v>0</v>
      </c>
      <c r="L433" s="80">
        <f t="shared" si="114"/>
        <v>0</v>
      </c>
      <c r="M433" s="80">
        <f t="shared" si="114"/>
        <v>0</v>
      </c>
      <c r="N433" s="80">
        <f t="shared" si="114"/>
        <v>0</v>
      </c>
      <c r="O433" s="80">
        <f t="shared" si="114"/>
        <v>0</v>
      </c>
      <c r="P433" s="80">
        <f t="shared" si="114"/>
        <v>0</v>
      </c>
      <c r="Q433" s="80">
        <f t="shared" si="114"/>
        <v>0</v>
      </c>
      <c r="R433" s="80">
        <f t="shared" si="114"/>
        <v>0</v>
      </c>
    </row>
    <row r="434" spans="1:18" s="90" customFormat="1" ht="51" customHeight="1" hidden="1">
      <c r="A434" s="87" t="s">
        <v>131</v>
      </c>
      <c r="B434" s="89"/>
      <c r="C434" s="89">
        <v>2410</v>
      </c>
      <c r="D434" s="75">
        <f>D435+D436+D437+D440+D441</f>
        <v>0</v>
      </c>
      <c r="E434" s="89"/>
      <c r="F434" s="75">
        <f aca="true" t="shared" si="115" ref="F434:R434">F435+F436+F437+F440+F441</f>
        <v>0</v>
      </c>
      <c r="G434" s="75">
        <f t="shared" si="115"/>
        <v>0</v>
      </c>
      <c r="H434" s="75">
        <f t="shared" si="115"/>
        <v>0</v>
      </c>
      <c r="I434" s="75">
        <f t="shared" si="115"/>
        <v>0</v>
      </c>
      <c r="J434" s="75">
        <f t="shared" si="115"/>
        <v>0</v>
      </c>
      <c r="K434" s="75">
        <f t="shared" si="115"/>
        <v>0</v>
      </c>
      <c r="L434" s="75">
        <f t="shared" si="115"/>
        <v>0</v>
      </c>
      <c r="M434" s="75">
        <f t="shared" si="115"/>
        <v>0</v>
      </c>
      <c r="N434" s="75">
        <f t="shared" si="115"/>
        <v>0</v>
      </c>
      <c r="O434" s="75">
        <f t="shared" si="115"/>
        <v>0</v>
      </c>
      <c r="P434" s="75">
        <f t="shared" si="115"/>
        <v>0</v>
      </c>
      <c r="Q434" s="75">
        <f t="shared" si="115"/>
        <v>0</v>
      </c>
      <c r="R434" s="75">
        <f t="shared" si="115"/>
        <v>0</v>
      </c>
    </row>
    <row r="435" spans="1:18" s="85" customFormat="1" ht="30.75" customHeight="1" hidden="1">
      <c r="A435" s="82" t="s">
        <v>323</v>
      </c>
      <c r="B435" s="83"/>
      <c r="C435" s="83"/>
      <c r="D435" s="88">
        <f>F435+H435+I435+J435+K435+L435+M435+N435+O435+P435+Q435+R435</f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59.25" customHeight="1" hidden="1">
      <c r="A436" s="82" t="s">
        <v>345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45.75" customHeight="1" hidden="1">
      <c r="A437" s="82" t="s">
        <v>347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0.75" customHeight="1" hidden="1">
      <c r="A438" s="87" t="s">
        <v>209</v>
      </c>
      <c r="B438" s="83"/>
      <c r="C438" s="83">
        <v>2133</v>
      </c>
      <c r="D438" s="80">
        <f>D439</f>
        <v>0</v>
      </c>
      <c r="E438" s="83"/>
      <c r="F438" s="80">
        <f aca="true" t="shared" si="116" ref="F438:R438">F439</f>
        <v>0</v>
      </c>
      <c r="G438" s="80">
        <f t="shared" si="116"/>
        <v>0</v>
      </c>
      <c r="H438" s="80">
        <f t="shared" si="116"/>
        <v>0</v>
      </c>
      <c r="I438" s="80">
        <f t="shared" si="116"/>
        <v>0</v>
      </c>
      <c r="J438" s="80">
        <f t="shared" si="116"/>
        <v>0</v>
      </c>
      <c r="K438" s="80">
        <f t="shared" si="116"/>
        <v>0</v>
      </c>
      <c r="L438" s="80">
        <f t="shared" si="116"/>
        <v>0</v>
      </c>
      <c r="M438" s="80">
        <f t="shared" si="116"/>
        <v>0</v>
      </c>
      <c r="N438" s="80">
        <f t="shared" si="116"/>
        <v>0</v>
      </c>
      <c r="O438" s="80">
        <f t="shared" si="116"/>
        <v>0</v>
      </c>
      <c r="P438" s="80">
        <f t="shared" si="116"/>
        <v>0</v>
      </c>
      <c r="Q438" s="80">
        <f t="shared" si="116"/>
        <v>0</v>
      </c>
      <c r="R438" s="80">
        <f t="shared" si="116"/>
        <v>0</v>
      </c>
    </row>
    <row r="439" spans="1:18" s="85" customFormat="1" ht="58.5" customHeight="1" hidden="1">
      <c r="A439" s="82" t="s">
        <v>299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27.75" customHeight="1" hidden="1">
      <c r="A440" s="82" t="s">
        <v>352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3" customHeight="1" hidden="1">
      <c r="A441" s="82" t="s">
        <v>353</v>
      </c>
      <c r="B441" s="83"/>
      <c r="C441" s="83"/>
      <c r="D441" s="88">
        <f>F441+H441+I441+J441+K441+L441+M441+N441+O441+P441+Q441+R441</f>
        <v>0</v>
      </c>
      <c r="E441" s="83"/>
      <c r="F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</row>
    <row r="442" spans="1:18" s="85" customFormat="1" ht="98.25" customHeight="1" hidden="1">
      <c r="A442" s="91" t="s">
        <v>109</v>
      </c>
      <c r="B442" s="83">
        <v>170703</v>
      </c>
      <c r="C442" s="83"/>
      <c r="D442" s="80">
        <f>D443</f>
        <v>0</v>
      </c>
      <c r="E442" s="83"/>
      <c r="F442" s="80">
        <f aca="true" t="shared" si="117" ref="F442:R442">F443</f>
        <v>0</v>
      </c>
      <c r="G442" s="80">
        <f t="shared" si="117"/>
        <v>0</v>
      </c>
      <c r="H442" s="80">
        <f t="shared" si="117"/>
        <v>0</v>
      </c>
      <c r="I442" s="80">
        <f t="shared" si="117"/>
        <v>0</v>
      </c>
      <c r="J442" s="80">
        <f t="shared" si="117"/>
        <v>0</v>
      </c>
      <c r="K442" s="80">
        <f t="shared" si="117"/>
        <v>0</v>
      </c>
      <c r="L442" s="80">
        <f t="shared" si="117"/>
        <v>0</v>
      </c>
      <c r="M442" s="80">
        <f t="shared" si="117"/>
        <v>0</v>
      </c>
      <c r="N442" s="80">
        <f t="shared" si="117"/>
        <v>0</v>
      </c>
      <c r="O442" s="80">
        <f t="shared" si="117"/>
        <v>0</v>
      </c>
      <c r="P442" s="80">
        <f t="shared" si="117"/>
        <v>0</v>
      </c>
      <c r="Q442" s="80">
        <f t="shared" si="117"/>
        <v>0</v>
      </c>
      <c r="R442" s="80">
        <f t="shared" si="117"/>
        <v>0</v>
      </c>
    </row>
    <row r="443" spans="1:18" s="85" customFormat="1" ht="49.5" customHeight="1" hidden="1">
      <c r="A443" s="87" t="s">
        <v>131</v>
      </c>
      <c r="B443" s="83"/>
      <c r="C443" s="83">
        <v>2410</v>
      </c>
      <c r="D443" s="80">
        <f>D445+D444</f>
        <v>0</v>
      </c>
      <c r="E443" s="83"/>
      <c r="F443" s="80">
        <f aca="true" t="shared" si="118" ref="F443:R443">F445+F444</f>
        <v>0</v>
      </c>
      <c r="G443" s="80">
        <f t="shared" si="118"/>
        <v>0</v>
      </c>
      <c r="H443" s="80">
        <f t="shared" si="118"/>
        <v>0</v>
      </c>
      <c r="I443" s="80">
        <f t="shared" si="118"/>
        <v>0</v>
      </c>
      <c r="J443" s="80">
        <f t="shared" si="118"/>
        <v>0</v>
      </c>
      <c r="K443" s="80">
        <f t="shared" si="118"/>
        <v>0</v>
      </c>
      <c r="L443" s="80">
        <f t="shared" si="118"/>
        <v>0</v>
      </c>
      <c r="M443" s="80">
        <f t="shared" si="118"/>
        <v>0</v>
      </c>
      <c r="N443" s="80">
        <f t="shared" si="118"/>
        <v>0</v>
      </c>
      <c r="O443" s="80">
        <f t="shared" si="118"/>
        <v>0</v>
      </c>
      <c r="P443" s="80">
        <f t="shared" si="118"/>
        <v>0</v>
      </c>
      <c r="Q443" s="80">
        <f t="shared" si="118"/>
        <v>0</v>
      </c>
      <c r="R443" s="80">
        <f t="shared" si="118"/>
        <v>0</v>
      </c>
    </row>
    <row r="444" spans="1:18" s="85" customFormat="1" ht="49.5" customHeight="1" hidden="1">
      <c r="A444" s="82" t="s">
        <v>376</v>
      </c>
      <c r="B444" s="83"/>
      <c r="C444" s="83"/>
      <c r="D444" s="84">
        <f>F444+H444+I444+J444+K444+L444+M444+N444+O444+P444+Q444+R444</f>
        <v>0</v>
      </c>
      <c r="E444" s="83"/>
      <c r="F444" s="84"/>
      <c r="G444" s="84">
        <f>I444+K444+L444+M444+N444+O444+P444+Q444+R444+S444+T444+U444</f>
        <v>0</v>
      </c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</row>
    <row r="445" spans="1:18" s="85" customFormat="1" ht="30.75" customHeight="1" hidden="1">
      <c r="A445" s="55" t="s">
        <v>349</v>
      </c>
      <c r="B445" s="83"/>
      <c r="C445" s="83"/>
      <c r="D445" s="84">
        <f>F445+H445+I445+J445+K445+L445+M445+N445+O445+P445+Q445+R445</f>
        <v>0</v>
      </c>
      <c r="E445" s="83"/>
      <c r="F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</row>
    <row r="446" spans="1:18" s="58" customFormat="1" ht="31.5" hidden="1">
      <c r="A446" s="68" t="s">
        <v>167</v>
      </c>
      <c r="B446" s="69"/>
      <c r="C446" s="70"/>
      <c r="D446" s="69">
        <f>D447+D485+D489</f>
        <v>-1487955</v>
      </c>
      <c r="E446" s="69"/>
      <c r="F446" s="69">
        <f aca="true" t="shared" si="119" ref="F446:R446">F447+F485+F489</f>
        <v>0</v>
      </c>
      <c r="G446" s="69">
        <f t="shared" si="119"/>
        <v>0</v>
      </c>
      <c r="H446" s="69">
        <f t="shared" si="119"/>
        <v>-39228</v>
      </c>
      <c r="I446" s="69">
        <f t="shared" si="119"/>
        <v>-1874</v>
      </c>
      <c r="J446" s="69">
        <f t="shared" si="119"/>
        <v>-238076</v>
      </c>
      <c r="K446" s="69">
        <f t="shared" si="119"/>
        <v>-473847</v>
      </c>
      <c r="L446" s="69">
        <f t="shared" si="119"/>
        <v>-101000</v>
      </c>
      <c r="M446" s="69">
        <f t="shared" si="119"/>
        <v>-88397</v>
      </c>
      <c r="N446" s="69">
        <f t="shared" si="119"/>
        <v>-5800</v>
      </c>
      <c r="O446" s="69">
        <f t="shared" si="119"/>
        <v>-95900</v>
      </c>
      <c r="P446" s="69">
        <f t="shared" si="119"/>
        <v>-136100</v>
      </c>
      <c r="Q446" s="69">
        <f t="shared" si="119"/>
        <v>-201633</v>
      </c>
      <c r="R446" s="69">
        <f t="shared" si="119"/>
        <v>-106100</v>
      </c>
    </row>
    <row r="447" spans="1:18" s="73" customFormat="1" ht="15.75" hidden="1">
      <c r="A447" s="91" t="s">
        <v>87</v>
      </c>
      <c r="B447" s="92">
        <v>150101</v>
      </c>
      <c r="C447" s="92"/>
      <c r="D447" s="92">
        <f>D448+D462+D465+D478+D481</f>
        <v>-1487955</v>
      </c>
      <c r="E447" s="92"/>
      <c r="F447" s="92">
        <f aca="true" t="shared" si="120" ref="F447:R447">F448+F462+F465+F478+F481</f>
        <v>0</v>
      </c>
      <c r="G447" s="92">
        <f t="shared" si="120"/>
        <v>0</v>
      </c>
      <c r="H447" s="92">
        <f t="shared" si="120"/>
        <v>-39228</v>
      </c>
      <c r="I447" s="92">
        <f t="shared" si="120"/>
        <v>-1874</v>
      </c>
      <c r="J447" s="92">
        <f t="shared" si="120"/>
        <v>-238076</v>
      </c>
      <c r="K447" s="92">
        <f t="shared" si="120"/>
        <v>-473847</v>
      </c>
      <c r="L447" s="92">
        <f t="shared" si="120"/>
        <v>-101000</v>
      </c>
      <c r="M447" s="92">
        <f t="shared" si="120"/>
        <v>-88397</v>
      </c>
      <c r="N447" s="92">
        <f t="shared" si="120"/>
        <v>-5800</v>
      </c>
      <c r="O447" s="92">
        <f t="shared" si="120"/>
        <v>-95900</v>
      </c>
      <c r="P447" s="92">
        <f t="shared" si="120"/>
        <v>-136100</v>
      </c>
      <c r="Q447" s="92">
        <f t="shared" si="120"/>
        <v>-201633</v>
      </c>
      <c r="R447" s="92">
        <f t="shared" si="120"/>
        <v>-106100</v>
      </c>
    </row>
    <row r="448" spans="1:18" s="77" customFormat="1" ht="31.5" hidden="1">
      <c r="A448" s="87" t="s">
        <v>209</v>
      </c>
      <c r="B448" s="93"/>
      <c r="C448" s="93">
        <v>2133</v>
      </c>
      <c r="D448" s="76">
        <f>D449+D450+D451+D452+D453+D454+D455+D456+D457+D458+D459+D460+D461</f>
        <v>-1487955</v>
      </c>
      <c r="E448" s="93"/>
      <c r="F448" s="76">
        <f aca="true" t="shared" si="121" ref="F448:R448">F449+F450+F451+F452+F453+F454+F455+F456+F457+F458+F459+F460+F461</f>
        <v>0</v>
      </c>
      <c r="G448" s="76">
        <f t="shared" si="121"/>
        <v>0</v>
      </c>
      <c r="H448" s="76">
        <f t="shared" si="121"/>
        <v>-39228</v>
      </c>
      <c r="I448" s="76">
        <f t="shared" si="121"/>
        <v>-1874</v>
      </c>
      <c r="J448" s="76">
        <f t="shared" si="121"/>
        <v>-238076</v>
      </c>
      <c r="K448" s="76">
        <f t="shared" si="121"/>
        <v>-473847</v>
      </c>
      <c r="L448" s="76">
        <f t="shared" si="121"/>
        <v>-101000</v>
      </c>
      <c r="M448" s="76">
        <f t="shared" si="121"/>
        <v>-88397</v>
      </c>
      <c r="N448" s="76">
        <f t="shared" si="121"/>
        <v>-5800</v>
      </c>
      <c r="O448" s="76">
        <f t="shared" si="121"/>
        <v>-95900</v>
      </c>
      <c r="P448" s="76">
        <f t="shared" si="121"/>
        <v>-136100</v>
      </c>
      <c r="Q448" s="76">
        <f t="shared" si="121"/>
        <v>-201633</v>
      </c>
      <c r="R448" s="76">
        <f t="shared" si="121"/>
        <v>-106100</v>
      </c>
    </row>
    <row r="449" spans="1:18" s="85" customFormat="1" ht="58.5" customHeight="1" hidden="1">
      <c r="A449" s="86" t="s">
        <v>378</v>
      </c>
      <c r="B449" s="84"/>
      <c r="C449" s="84"/>
      <c r="D449" s="84">
        <f aca="true" t="shared" si="122" ref="D449:D484">F449+H449+I449+J449+K449+L449+M449+N449+O449+P449+Q449+R449</f>
        <v>-290000</v>
      </c>
      <c r="E449" s="84"/>
      <c r="F449" s="84"/>
      <c r="H449" s="84"/>
      <c r="I449" s="84">
        <v>-847</v>
      </c>
      <c r="J449" s="84">
        <v>-57369</v>
      </c>
      <c r="K449" s="84">
        <v>-231784</v>
      </c>
      <c r="L449" s="84"/>
      <c r="M449" s="84"/>
      <c r="N449" s="84"/>
      <c r="O449" s="84"/>
      <c r="P449" s="84"/>
      <c r="Q449" s="84"/>
      <c r="R449" s="84"/>
    </row>
    <row r="450" spans="1:18" s="85" customFormat="1" ht="64.5" customHeight="1" hidden="1">
      <c r="A450" s="86" t="s">
        <v>379</v>
      </c>
      <c r="B450" s="84"/>
      <c r="C450" s="84"/>
      <c r="D450" s="84">
        <f t="shared" si="122"/>
        <v>-290000</v>
      </c>
      <c r="E450" s="84"/>
      <c r="F450" s="84"/>
      <c r="H450" s="84"/>
      <c r="I450" s="84"/>
      <c r="J450" s="84">
        <v>-76007</v>
      </c>
      <c r="K450" s="84">
        <v>-138835</v>
      </c>
      <c r="L450" s="84"/>
      <c r="M450" s="84">
        <v>-70158</v>
      </c>
      <c r="N450" s="84"/>
      <c r="O450" s="84"/>
      <c r="P450" s="84"/>
      <c r="Q450" s="84">
        <v>-5000</v>
      </c>
      <c r="R450" s="84"/>
    </row>
    <row r="451" spans="1:18" s="85" customFormat="1" ht="62.25" customHeight="1" hidden="1">
      <c r="A451" s="86" t="s">
        <v>380</v>
      </c>
      <c r="B451" s="84"/>
      <c r="C451" s="84"/>
      <c r="D451" s="84">
        <f t="shared" si="122"/>
        <v>-299000</v>
      </c>
      <c r="E451" s="84"/>
      <c r="F451" s="84"/>
      <c r="H451" s="84"/>
      <c r="I451" s="84"/>
      <c r="J451" s="84"/>
      <c r="K451" s="84"/>
      <c r="L451" s="84"/>
      <c r="M451" s="84"/>
      <c r="N451" s="84"/>
      <c r="O451" s="84"/>
      <c r="P451" s="84">
        <v>-56800</v>
      </c>
      <c r="Q451" s="84">
        <v>-136100</v>
      </c>
      <c r="R451" s="84">
        <v>-106100</v>
      </c>
    </row>
    <row r="452" spans="1:18" s="85" customFormat="1" ht="60" hidden="1">
      <c r="A452" s="86" t="s">
        <v>381</v>
      </c>
      <c r="B452" s="84"/>
      <c r="C452" s="84"/>
      <c r="D452" s="84">
        <f t="shared" si="122"/>
        <v>-299000</v>
      </c>
      <c r="E452" s="84"/>
      <c r="F452" s="84"/>
      <c r="H452" s="84">
        <v>-39228</v>
      </c>
      <c r="I452" s="84"/>
      <c r="J452" s="84"/>
      <c r="K452" s="84"/>
      <c r="L452" s="84"/>
      <c r="M452" s="84">
        <v>-18239</v>
      </c>
      <c r="N452" s="84">
        <v>-5800</v>
      </c>
      <c r="O452" s="84">
        <v>-95900</v>
      </c>
      <c r="P452" s="84">
        <v>-79300</v>
      </c>
      <c r="Q452" s="84">
        <v>-60533</v>
      </c>
      <c r="R452" s="84"/>
    </row>
    <row r="453" spans="1:18" s="85" customFormat="1" ht="45" hidden="1">
      <c r="A453" s="86" t="s">
        <v>375</v>
      </c>
      <c r="B453" s="84"/>
      <c r="C453" s="84"/>
      <c r="D453" s="84">
        <f t="shared" si="122"/>
        <v>-209955</v>
      </c>
      <c r="E453" s="84"/>
      <c r="F453" s="84"/>
      <c r="H453" s="84"/>
      <c r="I453" s="84">
        <v>-1027</v>
      </c>
      <c r="J453" s="84">
        <v>-4700</v>
      </c>
      <c r="K453" s="84">
        <v>-103228</v>
      </c>
      <c r="L453" s="84">
        <v>-101000</v>
      </c>
      <c r="M453" s="84"/>
      <c r="N453" s="84"/>
      <c r="O453" s="84"/>
      <c r="P453" s="84"/>
      <c r="Q453" s="84"/>
      <c r="R453" s="84"/>
    </row>
    <row r="454" spans="1:18" s="85" customFormat="1" ht="44.25" customHeight="1" hidden="1">
      <c r="A454" s="86" t="s">
        <v>382</v>
      </c>
      <c r="B454" s="84"/>
      <c r="C454" s="84"/>
      <c r="D454" s="84">
        <f t="shared" si="122"/>
        <v>-100000</v>
      </c>
      <c r="E454" s="84"/>
      <c r="F454" s="84"/>
      <c r="H454" s="84"/>
      <c r="I454" s="84"/>
      <c r="J454" s="84">
        <v>-100000</v>
      </c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75" hidden="1">
      <c r="A455" s="86" t="s">
        <v>357</v>
      </c>
      <c r="B455" s="84"/>
      <c r="C455" s="84"/>
      <c r="D455" s="84">
        <f t="shared" si="122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90" hidden="1">
      <c r="A456" s="86" t="s">
        <v>312</v>
      </c>
      <c r="B456" s="84"/>
      <c r="C456" s="84"/>
      <c r="D456" s="84">
        <f t="shared" si="122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78.75" customHeight="1" hidden="1">
      <c r="A457" s="86" t="s">
        <v>313</v>
      </c>
      <c r="B457" s="84"/>
      <c r="C457" s="84"/>
      <c r="D457" s="84">
        <f t="shared" si="122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90" hidden="1">
      <c r="A458" s="86" t="s">
        <v>314</v>
      </c>
      <c r="B458" s="84"/>
      <c r="C458" s="84"/>
      <c r="D458" s="84">
        <f t="shared" si="122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75" hidden="1">
      <c r="A459" s="86" t="s">
        <v>315</v>
      </c>
      <c r="B459" s="84"/>
      <c r="C459" s="84"/>
      <c r="D459" s="84">
        <f t="shared" si="122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15" hidden="1">
      <c r="A460" s="86"/>
      <c r="B460" s="84"/>
      <c r="C460" s="84"/>
      <c r="D460" s="84">
        <f t="shared" si="122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45" hidden="1">
      <c r="A461" s="86" t="s">
        <v>375</v>
      </c>
      <c r="B461" s="84"/>
      <c r="C461" s="84"/>
      <c r="D461" s="84">
        <f t="shared" si="122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30" hidden="1">
      <c r="A462" s="86" t="s">
        <v>103</v>
      </c>
      <c r="B462" s="84"/>
      <c r="C462" s="84">
        <v>2143</v>
      </c>
      <c r="D462" s="84">
        <f>D463+D464</f>
        <v>0</v>
      </c>
      <c r="E462" s="84"/>
      <c r="F462" s="84">
        <f aca="true" t="shared" si="123" ref="F462:R462">F463+F464</f>
        <v>0</v>
      </c>
      <c r="G462" s="84">
        <f t="shared" si="123"/>
        <v>0</v>
      </c>
      <c r="H462" s="84">
        <f t="shared" si="123"/>
        <v>0</v>
      </c>
      <c r="I462" s="84">
        <f t="shared" si="123"/>
        <v>0</v>
      </c>
      <c r="J462" s="84">
        <f t="shared" si="123"/>
        <v>0</v>
      </c>
      <c r="K462" s="84">
        <f t="shared" si="123"/>
        <v>0</v>
      </c>
      <c r="L462" s="84">
        <f t="shared" si="123"/>
        <v>0</v>
      </c>
      <c r="M462" s="84">
        <f t="shared" si="123"/>
        <v>0</v>
      </c>
      <c r="N462" s="84">
        <f t="shared" si="123"/>
        <v>0</v>
      </c>
      <c r="O462" s="84">
        <f t="shared" si="123"/>
        <v>0</v>
      </c>
      <c r="P462" s="84">
        <f t="shared" si="123"/>
        <v>0</v>
      </c>
      <c r="Q462" s="84">
        <f t="shared" si="123"/>
        <v>0</v>
      </c>
      <c r="R462" s="84">
        <f t="shared" si="123"/>
        <v>0</v>
      </c>
    </row>
    <row r="463" spans="1:18" s="85" customFormat="1" ht="76.5" customHeight="1" hidden="1">
      <c r="A463" s="86" t="s">
        <v>277</v>
      </c>
      <c r="B463" s="84"/>
      <c r="C463" s="84"/>
      <c r="D463" s="84">
        <f t="shared" si="122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76.5" customHeight="1" hidden="1">
      <c r="A464" s="86" t="s">
        <v>361</v>
      </c>
      <c r="B464" s="84"/>
      <c r="C464" s="84"/>
      <c r="D464" s="84">
        <f t="shared" si="122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77" customFormat="1" ht="31.5" hidden="1">
      <c r="A465" s="87" t="s">
        <v>184</v>
      </c>
      <c r="B465" s="93"/>
      <c r="C465" s="93">
        <v>2131</v>
      </c>
      <c r="D465" s="76">
        <f>D466+D467+D468+D469+D470+D471+D472+D473+D474+D475+D476+D477</f>
        <v>0</v>
      </c>
      <c r="E465" s="93"/>
      <c r="F465" s="76">
        <f aca="true" t="shared" si="124" ref="F465:R465">F466+F467+F468+F469+F470+F471+F472+F473+F474+F475+F476+F477</f>
        <v>0</v>
      </c>
      <c r="G465" s="76">
        <f t="shared" si="124"/>
        <v>0</v>
      </c>
      <c r="H465" s="76">
        <f t="shared" si="124"/>
        <v>0</v>
      </c>
      <c r="I465" s="76">
        <f t="shared" si="124"/>
        <v>0</v>
      </c>
      <c r="J465" s="76">
        <f t="shared" si="124"/>
        <v>0</v>
      </c>
      <c r="K465" s="76">
        <f t="shared" si="124"/>
        <v>0</v>
      </c>
      <c r="L465" s="76">
        <f t="shared" si="124"/>
        <v>0</v>
      </c>
      <c r="M465" s="76">
        <f t="shared" si="124"/>
        <v>0</v>
      </c>
      <c r="N465" s="76">
        <f t="shared" si="124"/>
        <v>0</v>
      </c>
      <c r="O465" s="76">
        <f t="shared" si="124"/>
        <v>0</v>
      </c>
      <c r="P465" s="76">
        <f t="shared" si="124"/>
        <v>0</v>
      </c>
      <c r="Q465" s="76">
        <f t="shared" si="124"/>
        <v>0</v>
      </c>
      <c r="R465" s="76">
        <f t="shared" si="124"/>
        <v>0</v>
      </c>
    </row>
    <row r="466" spans="1:18" s="85" customFormat="1" ht="63.75" customHeight="1" hidden="1">
      <c r="A466" s="86" t="s">
        <v>378</v>
      </c>
      <c r="B466" s="84"/>
      <c r="C466" s="84"/>
      <c r="D466" s="84">
        <f t="shared" si="122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58.5" customHeight="1" hidden="1">
      <c r="A467" s="86" t="s">
        <v>379</v>
      </c>
      <c r="B467" s="84"/>
      <c r="C467" s="84"/>
      <c r="D467" s="84">
        <f t="shared" si="122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58.5" customHeight="1" hidden="1">
      <c r="A468" s="86" t="s">
        <v>380</v>
      </c>
      <c r="B468" s="84"/>
      <c r="C468" s="84"/>
      <c r="D468" s="84">
        <f t="shared" si="122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60" customHeight="1" hidden="1">
      <c r="A469" s="86" t="s">
        <v>381</v>
      </c>
      <c r="B469" s="84"/>
      <c r="C469" s="84"/>
      <c r="D469" s="84">
        <f t="shared" si="122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48" customHeight="1" hidden="1">
      <c r="A470" s="86" t="s">
        <v>375</v>
      </c>
      <c r="B470" s="84"/>
      <c r="C470" s="84"/>
      <c r="D470" s="84">
        <f t="shared" si="122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1" customHeight="1" hidden="1">
      <c r="A471" s="86" t="s">
        <v>382</v>
      </c>
      <c r="B471" s="84"/>
      <c r="C471" s="84"/>
      <c r="D471" s="84">
        <f t="shared" si="122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59.25" customHeight="1" hidden="1">
      <c r="A472" s="86" t="s">
        <v>250</v>
      </c>
      <c r="B472" s="84"/>
      <c r="C472" s="84"/>
      <c r="D472" s="84">
        <f t="shared" si="122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73.5" customHeight="1" hidden="1">
      <c r="A473" s="86" t="s">
        <v>251</v>
      </c>
      <c r="B473" s="84"/>
      <c r="C473" s="84"/>
      <c r="D473" s="84">
        <f t="shared" si="122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46.5" customHeight="1" hidden="1">
      <c r="A474" s="86" t="s">
        <v>221</v>
      </c>
      <c r="B474" s="84"/>
      <c r="C474" s="84"/>
      <c r="D474" s="84">
        <f t="shared" si="122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74.25" customHeight="1" hidden="1">
      <c r="A475" s="86" t="s">
        <v>252</v>
      </c>
      <c r="B475" s="84"/>
      <c r="C475" s="84"/>
      <c r="D475" s="94">
        <f t="shared" si="122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46.5" customHeight="1" hidden="1">
      <c r="A476" s="86" t="s">
        <v>249</v>
      </c>
      <c r="B476" s="84"/>
      <c r="C476" s="84"/>
      <c r="D476" s="94">
        <f t="shared" si="122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33" customHeight="1" hidden="1">
      <c r="A477" s="86" t="s">
        <v>248</v>
      </c>
      <c r="B477" s="84"/>
      <c r="C477" s="84"/>
      <c r="D477" s="76">
        <f t="shared" si="122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15.75" hidden="1">
      <c r="A478" s="87" t="s">
        <v>229</v>
      </c>
      <c r="B478" s="93"/>
      <c r="C478" s="93">
        <v>2123</v>
      </c>
      <c r="D478" s="76">
        <f>D479+D480</f>
        <v>0</v>
      </c>
      <c r="E478" s="93"/>
      <c r="F478" s="76">
        <f aca="true" t="shared" si="125" ref="F478:R478">F479+F480</f>
        <v>0</v>
      </c>
      <c r="G478" s="76">
        <f t="shared" si="125"/>
        <v>0</v>
      </c>
      <c r="H478" s="76">
        <f t="shared" si="125"/>
        <v>0</v>
      </c>
      <c r="I478" s="76">
        <f t="shared" si="125"/>
        <v>0</v>
      </c>
      <c r="J478" s="76">
        <f t="shared" si="125"/>
        <v>0</v>
      </c>
      <c r="K478" s="76">
        <f t="shared" si="125"/>
        <v>0</v>
      </c>
      <c r="L478" s="76">
        <f t="shared" si="125"/>
        <v>0</v>
      </c>
      <c r="M478" s="76">
        <f t="shared" si="125"/>
        <v>0</v>
      </c>
      <c r="N478" s="76">
        <f t="shared" si="125"/>
        <v>0</v>
      </c>
      <c r="O478" s="76">
        <f t="shared" si="125"/>
        <v>0</v>
      </c>
      <c r="P478" s="76">
        <f t="shared" si="125"/>
        <v>0</v>
      </c>
      <c r="Q478" s="76">
        <f t="shared" si="125"/>
        <v>0</v>
      </c>
      <c r="R478" s="76">
        <f t="shared" si="125"/>
        <v>0</v>
      </c>
    </row>
    <row r="479" spans="1:18" s="85" customFormat="1" ht="45" customHeight="1" hidden="1">
      <c r="A479" s="86" t="s">
        <v>362</v>
      </c>
      <c r="B479" s="84"/>
      <c r="C479" s="84"/>
      <c r="D479" s="84">
        <f t="shared" si="122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45.75" customHeight="1" hidden="1">
      <c r="A480" s="86" t="s">
        <v>358</v>
      </c>
      <c r="B480" s="84"/>
      <c r="C480" s="84"/>
      <c r="D480" s="84">
        <f t="shared" si="122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31.5" hidden="1">
      <c r="A481" s="87" t="s">
        <v>276</v>
      </c>
      <c r="B481" s="93"/>
      <c r="C481" s="93">
        <v>2141</v>
      </c>
      <c r="D481" s="76">
        <f>D482+D483+D484</f>
        <v>0</v>
      </c>
      <c r="E481" s="93"/>
      <c r="F481" s="76">
        <f aca="true" t="shared" si="126" ref="F481:R481">F482+F483+F484</f>
        <v>0</v>
      </c>
      <c r="G481" s="76">
        <f t="shared" si="126"/>
        <v>0</v>
      </c>
      <c r="H481" s="76">
        <f t="shared" si="126"/>
        <v>0</v>
      </c>
      <c r="I481" s="76">
        <f t="shared" si="126"/>
        <v>0</v>
      </c>
      <c r="J481" s="76">
        <f t="shared" si="126"/>
        <v>0</v>
      </c>
      <c r="K481" s="76">
        <f t="shared" si="126"/>
        <v>0</v>
      </c>
      <c r="L481" s="76">
        <f t="shared" si="126"/>
        <v>0</v>
      </c>
      <c r="M481" s="76">
        <f t="shared" si="126"/>
        <v>0</v>
      </c>
      <c r="N481" s="76">
        <f t="shared" si="126"/>
        <v>0</v>
      </c>
      <c r="O481" s="76">
        <f t="shared" si="126"/>
        <v>0</v>
      </c>
      <c r="P481" s="76">
        <f t="shared" si="126"/>
        <v>0</v>
      </c>
      <c r="Q481" s="76">
        <f t="shared" si="126"/>
        <v>0</v>
      </c>
      <c r="R481" s="76">
        <f t="shared" si="126"/>
        <v>0</v>
      </c>
    </row>
    <row r="482" spans="1:18" s="85" customFormat="1" ht="78.75" customHeight="1" hidden="1">
      <c r="A482" s="86" t="s">
        <v>341</v>
      </c>
      <c r="B482" s="84"/>
      <c r="C482" s="84"/>
      <c r="D482" s="84">
        <f t="shared" si="122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1" customFormat="1" ht="15.75" hidden="1">
      <c r="A483" s="91"/>
      <c r="B483" s="88"/>
      <c r="C483" s="88"/>
      <c r="D483" s="88">
        <f t="shared" si="122"/>
        <v>0</v>
      </c>
      <c r="E483" s="88"/>
      <c r="F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</row>
    <row r="484" spans="1:18" s="77" customFormat="1" ht="47.25" hidden="1">
      <c r="A484" s="87" t="s">
        <v>169</v>
      </c>
      <c r="B484" s="93"/>
      <c r="C484" s="93"/>
      <c r="D484" s="76">
        <f t="shared" si="122"/>
        <v>0</v>
      </c>
      <c r="E484" s="93"/>
      <c r="F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1:18" s="81" customFormat="1" ht="94.5" hidden="1">
      <c r="A485" s="91" t="s">
        <v>109</v>
      </c>
      <c r="B485" s="88">
        <v>170703</v>
      </c>
      <c r="C485" s="88"/>
      <c r="D485" s="88">
        <f>D486+D488</f>
        <v>0</v>
      </c>
      <c r="E485" s="88"/>
      <c r="F485" s="88">
        <f aca="true" t="shared" si="127" ref="F485:R485">F486+F488</f>
        <v>0</v>
      </c>
      <c r="G485" s="88">
        <f t="shared" si="127"/>
        <v>0</v>
      </c>
      <c r="H485" s="88">
        <f t="shared" si="127"/>
        <v>0</v>
      </c>
      <c r="I485" s="88">
        <f t="shared" si="127"/>
        <v>0</v>
      </c>
      <c r="J485" s="88">
        <f t="shared" si="127"/>
        <v>0</v>
      </c>
      <c r="K485" s="88">
        <f t="shared" si="127"/>
        <v>0</v>
      </c>
      <c r="L485" s="88">
        <f t="shared" si="127"/>
        <v>0</v>
      </c>
      <c r="M485" s="88">
        <f t="shared" si="127"/>
        <v>0</v>
      </c>
      <c r="N485" s="88">
        <f t="shared" si="127"/>
        <v>0</v>
      </c>
      <c r="O485" s="88">
        <f t="shared" si="127"/>
        <v>0</v>
      </c>
      <c r="P485" s="88">
        <f t="shared" si="127"/>
        <v>0</v>
      </c>
      <c r="Q485" s="88">
        <f t="shared" si="127"/>
        <v>0</v>
      </c>
      <c r="R485" s="88">
        <f t="shared" si="127"/>
        <v>0</v>
      </c>
    </row>
    <row r="486" spans="1:18" s="77" customFormat="1" ht="31.5" hidden="1">
      <c r="A486" s="87" t="s">
        <v>209</v>
      </c>
      <c r="B486" s="93"/>
      <c r="C486" s="93">
        <v>2133</v>
      </c>
      <c r="D486" s="76">
        <f>D487</f>
        <v>0</v>
      </c>
      <c r="E486" s="93"/>
      <c r="F486" s="76">
        <f aca="true" t="shared" si="128" ref="F486:R486">F487</f>
        <v>0</v>
      </c>
      <c r="G486" s="76">
        <f t="shared" si="128"/>
        <v>0</v>
      </c>
      <c r="H486" s="76">
        <f t="shared" si="128"/>
        <v>0</v>
      </c>
      <c r="I486" s="76">
        <f t="shared" si="128"/>
        <v>0</v>
      </c>
      <c r="J486" s="76">
        <f t="shared" si="128"/>
        <v>0</v>
      </c>
      <c r="K486" s="76">
        <f t="shared" si="128"/>
        <v>0</v>
      </c>
      <c r="L486" s="76">
        <f t="shared" si="128"/>
        <v>0</v>
      </c>
      <c r="M486" s="76">
        <f t="shared" si="128"/>
        <v>0</v>
      </c>
      <c r="N486" s="76">
        <f t="shared" si="128"/>
        <v>0</v>
      </c>
      <c r="O486" s="76">
        <f t="shared" si="128"/>
        <v>0</v>
      </c>
      <c r="P486" s="76">
        <f t="shared" si="128"/>
        <v>0</v>
      </c>
      <c r="Q486" s="76">
        <f t="shared" si="128"/>
        <v>0</v>
      </c>
      <c r="R486" s="76">
        <f t="shared" si="128"/>
        <v>0</v>
      </c>
    </row>
    <row r="487" spans="1:18" s="85" customFormat="1" ht="105.75" customHeight="1" hidden="1">
      <c r="A487" s="86" t="s">
        <v>316</v>
      </c>
      <c r="B487" s="84"/>
      <c r="C487" s="84"/>
      <c r="D487" s="76">
        <f>F487+H487+I487+J487+K487+L487+M487+N487+O487+P487+Q487+R487</f>
        <v>0</v>
      </c>
      <c r="E487" s="84"/>
      <c r="F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</row>
    <row r="488" spans="1:18" s="77" customFormat="1" ht="31.5" hidden="1">
      <c r="A488" s="87" t="s">
        <v>197</v>
      </c>
      <c r="B488" s="93"/>
      <c r="C488" s="93">
        <v>1134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81" customFormat="1" ht="47.25" hidden="1">
      <c r="A489" s="91" t="s">
        <v>77</v>
      </c>
      <c r="B489" s="88">
        <v>240604</v>
      </c>
      <c r="C489" s="88"/>
      <c r="D489" s="88">
        <f>D490+D491</f>
        <v>0</v>
      </c>
      <c r="E489" s="88"/>
      <c r="F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</row>
    <row r="490" spans="1:18" s="77" customFormat="1" ht="15.75" hidden="1">
      <c r="A490" s="87" t="s">
        <v>72</v>
      </c>
      <c r="B490" s="93"/>
      <c r="C490" s="93">
        <v>1135</v>
      </c>
      <c r="D490" s="76">
        <f>F490+H490+I490+J490+K490+L490+M490+N490+O490+P490+Q490+R490</f>
        <v>0</v>
      </c>
      <c r="E490" s="93"/>
      <c r="F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1:18" s="77" customFormat="1" ht="15.75" hidden="1">
      <c r="A491" s="87" t="s">
        <v>43</v>
      </c>
      <c r="B491" s="93"/>
      <c r="C491" s="93">
        <v>1172</v>
      </c>
      <c r="D491" s="76">
        <f>F491+H491+I491+J491+K491+L491+M491+N491+O491+P491+Q491+R491</f>
        <v>0</v>
      </c>
      <c r="E491" s="93"/>
      <c r="F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1:18" s="97" customFormat="1" ht="31.5" hidden="1">
      <c r="A492" s="95" t="s">
        <v>344</v>
      </c>
      <c r="B492" s="96"/>
      <c r="C492" s="96"/>
      <c r="D492" s="96">
        <f>D493+D498</f>
        <v>0</v>
      </c>
      <c r="E492" s="96"/>
      <c r="F492" s="96">
        <f aca="true" t="shared" si="129" ref="F492:R492">F493+F498</f>
        <v>0</v>
      </c>
      <c r="G492" s="96">
        <f t="shared" si="129"/>
        <v>0</v>
      </c>
      <c r="H492" s="96">
        <f t="shared" si="129"/>
        <v>0</v>
      </c>
      <c r="I492" s="96">
        <f t="shared" si="129"/>
        <v>0</v>
      </c>
      <c r="J492" s="96">
        <f t="shared" si="129"/>
        <v>0</v>
      </c>
      <c r="K492" s="96">
        <f t="shared" si="129"/>
        <v>0</v>
      </c>
      <c r="L492" s="96">
        <f t="shared" si="129"/>
        <v>0</v>
      </c>
      <c r="M492" s="96">
        <f t="shared" si="129"/>
        <v>0</v>
      </c>
      <c r="N492" s="96">
        <f t="shared" si="129"/>
        <v>0</v>
      </c>
      <c r="O492" s="96">
        <f t="shared" si="129"/>
        <v>0</v>
      </c>
      <c r="P492" s="96">
        <f t="shared" si="129"/>
        <v>0</v>
      </c>
      <c r="Q492" s="96">
        <f t="shared" si="129"/>
        <v>0</v>
      </c>
      <c r="R492" s="96">
        <f t="shared" si="129"/>
        <v>0</v>
      </c>
    </row>
    <row r="493" spans="1:18" s="81" customFormat="1" ht="63" hidden="1">
      <c r="A493" s="91" t="s">
        <v>201</v>
      </c>
      <c r="B493" s="88">
        <v>130107</v>
      </c>
      <c r="C493" s="88"/>
      <c r="D493" s="88">
        <f>D494+D497</f>
        <v>0</v>
      </c>
      <c r="E493" s="88"/>
      <c r="F493" s="88">
        <f aca="true" t="shared" si="130" ref="F493:R493">F494+F497</f>
        <v>0</v>
      </c>
      <c r="G493" s="88">
        <f t="shared" si="130"/>
        <v>0</v>
      </c>
      <c r="H493" s="88">
        <f t="shared" si="130"/>
        <v>0</v>
      </c>
      <c r="I493" s="88">
        <f t="shared" si="130"/>
        <v>0</v>
      </c>
      <c r="J493" s="88">
        <f t="shared" si="130"/>
        <v>0</v>
      </c>
      <c r="K493" s="88">
        <f t="shared" si="130"/>
        <v>0</v>
      </c>
      <c r="L493" s="88">
        <f t="shared" si="130"/>
        <v>0</v>
      </c>
      <c r="M493" s="88">
        <f t="shared" si="130"/>
        <v>0</v>
      </c>
      <c r="N493" s="88">
        <f t="shared" si="130"/>
        <v>0</v>
      </c>
      <c r="O493" s="88">
        <f t="shared" si="130"/>
        <v>0</v>
      </c>
      <c r="P493" s="88">
        <f t="shared" si="130"/>
        <v>0</v>
      </c>
      <c r="Q493" s="88">
        <f t="shared" si="130"/>
        <v>0</v>
      </c>
      <c r="R493" s="88">
        <f t="shared" si="130"/>
        <v>0</v>
      </c>
    </row>
    <row r="494" spans="1:18" s="77" customFormat="1" ht="31.5" hidden="1">
      <c r="A494" s="87" t="s">
        <v>103</v>
      </c>
      <c r="B494" s="93"/>
      <c r="C494" s="93">
        <v>2143</v>
      </c>
      <c r="D494" s="76">
        <f>D496+D495</f>
        <v>0</v>
      </c>
      <c r="E494" s="93"/>
      <c r="F494" s="76">
        <f aca="true" t="shared" si="131" ref="F494:R494">F496+F495</f>
        <v>0</v>
      </c>
      <c r="G494" s="76">
        <f t="shared" si="131"/>
        <v>0</v>
      </c>
      <c r="H494" s="76">
        <f t="shared" si="131"/>
        <v>0</v>
      </c>
      <c r="I494" s="76">
        <f t="shared" si="131"/>
        <v>0</v>
      </c>
      <c r="J494" s="76">
        <f t="shared" si="131"/>
        <v>0</v>
      </c>
      <c r="K494" s="76">
        <f t="shared" si="131"/>
        <v>0</v>
      </c>
      <c r="L494" s="76">
        <f t="shared" si="131"/>
        <v>0</v>
      </c>
      <c r="M494" s="76">
        <f t="shared" si="131"/>
        <v>0</v>
      </c>
      <c r="N494" s="76">
        <f t="shared" si="131"/>
        <v>0</v>
      </c>
      <c r="O494" s="76">
        <f t="shared" si="131"/>
        <v>0</v>
      </c>
      <c r="P494" s="76">
        <f t="shared" si="131"/>
        <v>0</v>
      </c>
      <c r="Q494" s="76">
        <f t="shared" si="131"/>
        <v>0</v>
      </c>
      <c r="R494" s="76">
        <f t="shared" si="131"/>
        <v>0</v>
      </c>
    </row>
    <row r="495" spans="1:18" s="85" customFormat="1" ht="45" hidden="1">
      <c r="A495" s="86" t="s">
        <v>305</v>
      </c>
      <c r="B495" s="84"/>
      <c r="C495" s="84"/>
      <c r="D495" s="84">
        <f>F495+H495+I495+J495+K495+L495+M495+N495+O495+P495+Q495+R495</f>
        <v>0</v>
      </c>
      <c r="E495" s="84"/>
      <c r="F495" s="84"/>
      <c r="G495" s="98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</row>
    <row r="496" spans="1:18" s="85" customFormat="1" ht="15" hidden="1">
      <c r="A496" s="86" t="s">
        <v>308</v>
      </c>
      <c r="B496" s="84"/>
      <c r="C496" s="84"/>
      <c r="D496" s="84">
        <f>F496+H496+I496+J496+K496+L496+M496+N496+O496+P496+Q496+R496</f>
        <v>0</v>
      </c>
      <c r="E496" s="84"/>
      <c r="F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</row>
    <row r="497" spans="1:18" s="77" customFormat="1" ht="25.5" customHeight="1" hidden="1">
      <c r="A497" s="87" t="s">
        <v>107</v>
      </c>
      <c r="B497" s="93"/>
      <c r="C497" s="93">
        <v>2133</v>
      </c>
      <c r="D497" s="76">
        <f>F497+H497+I497+J497+K497+L497+M497+N497+O497+P497+Q497+R497</f>
        <v>0</v>
      </c>
      <c r="E497" s="93"/>
      <c r="F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1:18" s="81" customFormat="1" ht="15.75" hidden="1">
      <c r="A498" s="91" t="s">
        <v>290</v>
      </c>
      <c r="B498" s="88">
        <v>160101</v>
      </c>
      <c r="C498" s="88"/>
      <c r="D498" s="88">
        <f>D499</f>
        <v>0</v>
      </c>
      <c r="E498" s="88"/>
      <c r="F498" s="88">
        <f aca="true" t="shared" si="132" ref="F498:R499">F499</f>
        <v>0</v>
      </c>
      <c r="G498" s="88">
        <f t="shared" si="132"/>
        <v>0</v>
      </c>
      <c r="H498" s="88">
        <f t="shared" si="132"/>
        <v>0</v>
      </c>
      <c r="I498" s="88">
        <f t="shared" si="132"/>
        <v>0</v>
      </c>
      <c r="J498" s="88">
        <f t="shared" si="132"/>
        <v>0</v>
      </c>
      <c r="K498" s="88">
        <f t="shared" si="132"/>
        <v>0</v>
      </c>
      <c r="L498" s="88">
        <f t="shared" si="132"/>
        <v>0</v>
      </c>
      <c r="M498" s="88">
        <f t="shared" si="132"/>
        <v>0</v>
      </c>
      <c r="N498" s="88">
        <f t="shared" si="132"/>
        <v>0</v>
      </c>
      <c r="O498" s="88">
        <f t="shared" si="132"/>
        <v>0</v>
      </c>
      <c r="P498" s="88">
        <f t="shared" si="132"/>
        <v>0</v>
      </c>
      <c r="Q498" s="88">
        <f t="shared" si="132"/>
        <v>0</v>
      </c>
      <c r="R498" s="88">
        <f t="shared" si="132"/>
        <v>0</v>
      </c>
    </row>
    <row r="499" spans="1:18" s="77" customFormat="1" ht="63" hidden="1">
      <c r="A499" s="87" t="s">
        <v>306</v>
      </c>
      <c r="B499" s="93"/>
      <c r="C499" s="93">
        <v>1171</v>
      </c>
      <c r="D499" s="76">
        <f>D500</f>
        <v>0</v>
      </c>
      <c r="E499" s="93"/>
      <c r="F499" s="76">
        <f t="shared" si="132"/>
        <v>0</v>
      </c>
      <c r="G499" s="76">
        <f t="shared" si="132"/>
        <v>0</v>
      </c>
      <c r="H499" s="76">
        <f t="shared" si="132"/>
        <v>0</v>
      </c>
      <c r="I499" s="76">
        <f t="shared" si="132"/>
        <v>0</v>
      </c>
      <c r="J499" s="76">
        <f t="shared" si="132"/>
        <v>0</v>
      </c>
      <c r="K499" s="76">
        <f t="shared" si="132"/>
        <v>0</v>
      </c>
      <c r="L499" s="76">
        <f t="shared" si="132"/>
        <v>0</v>
      </c>
      <c r="M499" s="76">
        <f t="shared" si="132"/>
        <v>0</v>
      </c>
      <c r="N499" s="76">
        <f t="shared" si="132"/>
        <v>0</v>
      </c>
      <c r="O499" s="76">
        <f t="shared" si="132"/>
        <v>0</v>
      </c>
      <c r="P499" s="76">
        <f t="shared" si="132"/>
        <v>0</v>
      </c>
      <c r="Q499" s="76">
        <f t="shared" si="132"/>
        <v>0</v>
      </c>
      <c r="R499" s="76">
        <f t="shared" si="132"/>
        <v>0</v>
      </c>
    </row>
    <row r="500" spans="1:18" s="85" customFormat="1" ht="30" hidden="1">
      <c r="A500" s="86" t="s">
        <v>307</v>
      </c>
      <c r="B500" s="84"/>
      <c r="C500" s="84"/>
      <c r="D500" s="76">
        <f>F500+H500+I500+J500+K500+L500+M500+N500+O500+P500+Q500+R500</f>
        <v>0</v>
      </c>
      <c r="E500" s="84"/>
      <c r="F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77" customFormat="1" ht="15.75" hidden="1">
      <c r="A501" s="87" t="s">
        <v>104</v>
      </c>
      <c r="B501" s="93"/>
      <c r="C501" s="93"/>
      <c r="D501" s="93"/>
      <c r="E501" s="93"/>
      <c r="F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1:18" s="77" customFormat="1" ht="31.5" hidden="1">
      <c r="A502" s="87" t="s">
        <v>107</v>
      </c>
      <c r="B502" s="93"/>
      <c r="C502" s="93"/>
      <c r="D502" s="84"/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97" customFormat="1" ht="15.75" hidden="1">
      <c r="A503" s="12" t="s">
        <v>385</v>
      </c>
      <c r="B503" s="96"/>
      <c r="C503" s="96"/>
      <c r="D503" s="45">
        <f>D504+D518+D515</f>
        <v>0</v>
      </c>
      <c r="E503" s="96"/>
      <c r="F503" s="96">
        <f aca="true" t="shared" si="133" ref="F503:R503">F504+F518+F515</f>
        <v>0</v>
      </c>
      <c r="G503" s="96">
        <f t="shared" si="133"/>
        <v>0</v>
      </c>
      <c r="H503" s="96">
        <f t="shared" si="133"/>
        <v>0</v>
      </c>
      <c r="I503" s="96">
        <f t="shared" si="133"/>
        <v>0</v>
      </c>
      <c r="J503" s="96">
        <f t="shared" si="133"/>
        <v>0</v>
      </c>
      <c r="K503" s="96">
        <f t="shared" si="133"/>
        <v>0</v>
      </c>
      <c r="L503" s="96">
        <f t="shared" si="133"/>
        <v>0</v>
      </c>
      <c r="M503" s="96">
        <f t="shared" si="133"/>
        <v>0</v>
      </c>
      <c r="N503" s="96">
        <f t="shared" si="133"/>
        <v>0</v>
      </c>
      <c r="O503" s="96">
        <f t="shared" si="133"/>
        <v>0</v>
      </c>
      <c r="P503" s="96">
        <f t="shared" si="133"/>
        <v>0</v>
      </c>
      <c r="Q503" s="96">
        <f t="shared" si="133"/>
        <v>0</v>
      </c>
      <c r="R503" s="45">
        <f t="shared" si="133"/>
        <v>0</v>
      </c>
    </row>
    <row r="504" spans="1:18" s="81" customFormat="1" ht="22.5" customHeight="1" hidden="1">
      <c r="A504" s="22" t="s">
        <v>386</v>
      </c>
      <c r="B504" s="88">
        <v>70201</v>
      </c>
      <c r="C504" s="88"/>
      <c r="D504" s="43">
        <f>D505+D508</f>
        <v>0</v>
      </c>
      <c r="E504" s="88"/>
      <c r="F504" s="88">
        <f aca="true" t="shared" si="134" ref="F504:R504">F505+F508</f>
        <v>0</v>
      </c>
      <c r="G504" s="88">
        <f t="shared" si="134"/>
        <v>0</v>
      </c>
      <c r="H504" s="88">
        <f t="shared" si="134"/>
        <v>0</v>
      </c>
      <c r="I504" s="88">
        <f t="shared" si="134"/>
        <v>0</v>
      </c>
      <c r="J504" s="88">
        <f t="shared" si="134"/>
        <v>0</v>
      </c>
      <c r="K504" s="88">
        <f t="shared" si="134"/>
        <v>0</v>
      </c>
      <c r="L504" s="88">
        <f t="shared" si="134"/>
        <v>0</v>
      </c>
      <c r="M504" s="88">
        <f t="shared" si="134"/>
        <v>0</v>
      </c>
      <c r="N504" s="88">
        <f t="shared" si="134"/>
        <v>0</v>
      </c>
      <c r="O504" s="88">
        <f t="shared" si="134"/>
        <v>0</v>
      </c>
      <c r="P504" s="88">
        <f t="shared" si="134"/>
        <v>0</v>
      </c>
      <c r="Q504" s="88">
        <f t="shared" si="134"/>
        <v>0</v>
      </c>
      <c r="R504" s="43">
        <f t="shared" si="134"/>
        <v>0</v>
      </c>
    </row>
    <row r="505" spans="1:18" s="77" customFormat="1" ht="31.5" hidden="1">
      <c r="A505" s="87" t="s">
        <v>103</v>
      </c>
      <c r="B505" s="93"/>
      <c r="C505" s="93">
        <v>2143</v>
      </c>
      <c r="D505" s="76">
        <f>D506</f>
        <v>0</v>
      </c>
      <c r="E505" s="93"/>
      <c r="F505" s="76">
        <f aca="true" t="shared" si="135" ref="F505:R505">F506</f>
        <v>0</v>
      </c>
      <c r="G505" s="76">
        <f t="shared" si="135"/>
        <v>0</v>
      </c>
      <c r="H505" s="76">
        <f t="shared" si="135"/>
        <v>0</v>
      </c>
      <c r="I505" s="76">
        <f t="shared" si="135"/>
        <v>0</v>
      </c>
      <c r="J505" s="76">
        <f t="shared" si="135"/>
        <v>0</v>
      </c>
      <c r="K505" s="76">
        <f t="shared" si="135"/>
        <v>0</v>
      </c>
      <c r="L505" s="76">
        <f t="shared" si="135"/>
        <v>0</v>
      </c>
      <c r="M505" s="76">
        <f t="shared" si="135"/>
        <v>0</v>
      </c>
      <c r="N505" s="76">
        <f t="shared" si="135"/>
        <v>0</v>
      </c>
      <c r="O505" s="76">
        <f t="shared" si="135"/>
        <v>0</v>
      </c>
      <c r="P505" s="76">
        <f t="shared" si="135"/>
        <v>0</v>
      </c>
      <c r="Q505" s="76">
        <f t="shared" si="135"/>
        <v>0</v>
      </c>
      <c r="R505" s="76">
        <f t="shared" si="135"/>
        <v>0</v>
      </c>
    </row>
    <row r="506" spans="1:18" s="85" customFormat="1" ht="30" hidden="1">
      <c r="A506" s="86" t="s">
        <v>304</v>
      </c>
      <c r="B506" s="84"/>
      <c r="C506" s="84"/>
      <c r="D506" s="84">
        <f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77" customFormat="1" ht="31.5" hidden="1">
      <c r="A507" s="87" t="s">
        <v>112</v>
      </c>
      <c r="B507" s="93"/>
      <c r="C507" s="93"/>
      <c r="D507" s="93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77" customFormat="1" ht="31.5" hidden="1">
      <c r="A508" s="99" t="s">
        <v>107</v>
      </c>
      <c r="B508" s="93"/>
      <c r="C508" s="93">
        <v>2133</v>
      </c>
      <c r="D508" s="42">
        <f>D509+D510</f>
        <v>0</v>
      </c>
      <c r="E508" s="93"/>
      <c r="F508" s="93">
        <f aca="true" t="shared" si="136" ref="F508:R508">F509+F510</f>
        <v>0</v>
      </c>
      <c r="G508" s="93">
        <f t="shared" si="136"/>
        <v>0</v>
      </c>
      <c r="H508" s="93">
        <f t="shared" si="136"/>
        <v>0</v>
      </c>
      <c r="I508" s="93">
        <f t="shared" si="136"/>
        <v>0</v>
      </c>
      <c r="J508" s="93">
        <f t="shared" si="136"/>
        <v>0</v>
      </c>
      <c r="K508" s="93">
        <f t="shared" si="136"/>
        <v>0</v>
      </c>
      <c r="L508" s="93">
        <f t="shared" si="136"/>
        <v>0</v>
      </c>
      <c r="M508" s="93">
        <f t="shared" si="136"/>
        <v>0</v>
      </c>
      <c r="N508" s="93">
        <f t="shared" si="136"/>
        <v>0</v>
      </c>
      <c r="O508" s="93">
        <f t="shared" si="136"/>
        <v>0</v>
      </c>
      <c r="P508" s="93">
        <f t="shared" si="136"/>
        <v>0</v>
      </c>
      <c r="Q508" s="93">
        <f t="shared" si="136"/>
        <v>0</v>
      </c>
      <c r="R508" s="93">
        <f t="shared" si="136"/>
        <v>0</v>
      </c>
    </row>
    <row r="509" spans="1:18" s="85" customFormat="1" ht="47.25" customHeight="1" hidden="1">
      <c r="A509" s="86" t="s">
        <v>329</v>
      </c>
      <c r="B509" s="84"/>
      <c r="C509" s="84"/>
      <c r="D509" s="88">
        <f aca="true" t="shared" si="137" ref="D509:D514">F509+H509+I509+J509+K509+L509+M509+N509+O509+P509+Q509+R509</f>
        <v>0</v>
      </c>
      <c r="E509" s="84"/>
      <c r="F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</row>
    <row r="510" spans="1:18" s="85" customFormat="1" ht="50.25" customHeight="1" hidden="1">
      <c r="A510" s="86" t="s">
        <v>305</v>
      </c>
      <c r="B510" s="84"/>
      <c r="C510" s="84"/>
      <c r="D510" s="88">
        <f t="shared" si="137"/>
        <v>0</v>
      </c>
      <c r="E510" s="84"/>
      <c r="F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</row>
    <row r="511" spans="1:18" s="81" customFormat="1" ht="29.25" customHeight="1" hidden="1">
      <c r="A511" s="91" t="s">
        <v>155</v>
      </c>
      <c r="B511" s="88"/>
      <c r="C511" s="88"/>
      <c r="D511" s="76">
        <f t="shared" si="137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81" customFormat="1" ht="15.75" hidden="1">
      <c r="A512" s="91" t="s">
        <v>143</v>
      </c>
      <c r="B512" s="88"/>
      <c r="C512" s="88"/>
      <c r="D512" s="76">
        <f t="shared" si="137"/>
        <v>0</v>
      </c>
      <c r="E512" s="88"/>
      <c r="F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s="81" customFormat="1" ht="63.75" customHeight="1" hidden="1">
      <c r="A513" s="91" t="s">
        <v>156</v>
      </c>
      <c r="B513" s="88"/>
      <c r="C513" s="88"/>
      <c r="D513" s="76">
        <f t="shared" si="137"/>
        <v>0</v>
      </c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60" customHeight="1" hidden="1">
      <c r="A514" s="91" t="s">
        <v>157</v>
      </c>
      <c r="B514" s="88"/>
      <c r="C514" s="88"/>
      <c r="D514" s="76">
        <f t="shared" si="137"/>
        <v>0</v>
      </c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77" customFormat="1" ht="31.5" hidden="1">
      <c r="A515" s="87" t="s">
        <v>158</v>
      </c>
      <c r="B515" s="93"/>
      <c r="C515" s="93">
        <v>2133</v>
      </c>
      <c r="D515" s="93"/>
      <c r="E515" s="93"/>
      <c r="F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1:18" s="81" customFormat="1" ht="31.5" hidden="1">
      <c r="A516" s="91" t="s">
        <v>159</v>
      </c>
      <c r="B516" s="88"/>
      <c r="C516" s="88"/>
      <c r="D516" s="88"/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31.5" hidden="1">
      <c r="A517" s="91" t="s">
        <v>160</v>
      </c>
      <c r="B517" s="88"/>
      <c r="C517" s="88"/>
      <c r="D517" s="88"/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24" customHeight="1" hidden="1">
      <c r="A518" s="28" t="s">
        <v>386</v>
      </c>
      <c r="B518" s="88">
        <v>70201</v>
      </c>
      <c r="C518" s="88"/>
      <c r="D518" s="88">
        <f>D519</f>
        <v>0</v>
      </c>
      <c r="E518" s="88"/>
      <c r="F518" s="88">
        <f aca="true" t="shared" si="138" ref="F518:R518">F519</f>
        <v>0</v>
      </c>
      <c r="G518" s="88">
        <f t="shared" si="138"/>
        <v>0</v>
      </c>
      <c r="H518" s="88">
        <f t="shared" si="138"/>
        <v>0</v>
      </c>
      <c r="I518" s="88">
        <f t="shared" si="138"/>
        <v>0</v>
      </c>
      <c r="J518" s="88">
        <f t="shared" si="138"/>
        <v>0</v>
      </c>
      <c r="K518" s="88">
        <f t="shared" si="138"/>
        <v>0</v>
      </c>
      <c r="L518" s="88">
        <f t="shared" si="138"/>
        <v>0</v>
      </c>
      <c r="M518" s="88">
        <f t="shared" si="138"/>
        <v>0</v>
      </c>
      <c r="N518" s="88">
        <f t="shared" si="138"/>
        <v>0</v>
      </c>
      <c r="O518" s="88">
        <f t="shared" si="138"/>
        <v>0</v>
      </c>
      <c r="P518" s="88">
        <f t="shared" si="138"/>
        <v>0</v>
      </c>
      <c r="Q518" s="88">
        <f t="shared" si="138"/>
        <v>0</v>
      </c>
      <c r="R518" s="88">
        <f t="shared" si="138"/>
        <v>0</v>
      </c>
    </row>
    <row r="519" spans="1:18" s="77" customFormat="1" ht="47.25" hidden="1">
      <c r="A519" s="87" t="s">
        <v>207</v>
      </c>
      <c r="B519" s="93"/>
      <c r="C519" s="93">
        <v>2110</v>
      </c>
      <c r="D519" s="84">
        <f>F519+H519+I519+J519+K519+L519+M519+N519+O519+P519+Q519+R519</f>
        <v>0</v>
      </c>
      <c r="E519" s="93"/>
      <c r="F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1:18" s="97" customFormat="1" ht="31.5">
      <c r="A520" s="95" t="s">
        <v>383</v>
      </c>
      <c r="B520" s="96"/>
      <c r="C520" s="96"/>
      <c r="D520" s="96">
        <f>D521+D529</f>
        <v>0</v>
      </c>
      <c r="E520" s="96"/>
      <c r="F520" s="96">
        <f aca="true" t="shared" si="139" ref="F520:R520">F521+F529</f>
        <v>0</v>
      </c>
      <c r="G520" s="96">
        <f t="shared" si="139"/>
        <v>0</v>
      </c>
      <c r="H520" s="96">
        <f t="shared" si="139"/>
        <v>0</v>
      </c>
      <c r="I520" s="96">
        <f t="shared" si="139"/>
        <v>0</v>
      </c>
      <c r="J520" s="96">
        <f t="shared" si="139"/>
        <v>0</v>
      </c>
      <c r="K520" s="96">
        <f t="shared" si="139"/>
        <v>0</v>
      </c>
      <c r="L520" s="96">
        <f t="shared" si="139"/>
        <v>0</v>
      </c>
      <c r="M520" s="96">
        <f t="shared" si="139"/>
        <v>0</v>
      </c>
      <c r="N520" s="96">
        <f t="shared" si="139"/>
        <v>0</v>
      </c>
      <c r="O520" s="96">
        <f t="shared" si="139"/>
        <v>0</v>
      </c>
      <c r="P520" s="96">
        <f t="shared" si="139"/>
        <v>0</v>
      </c>
      <c r="Q520" s="96">
        <f t="shared" si="139"/>
        <v>0</v>
      </c>
      <c r="R520" s="96">
        <f t="shared" si="139"/>
        <v>0</v>
      </c>
    </row>
    <row r="521" spans="1:18" s="81" customFormat="1" ht="15.75">
      <c r="A521" s="91" t="s">
        <v>384</v>
      </c>
      <c r="B521" s="88">
        <v>80101</v>
      </c>
      <c r="C521" s="88"/>
      <c r="D521" s="88">
        <f>D522+D526</f>
        <v>0</v>
      </c>
      <c r="E521" s="88"/>
      <c r="F521" s="88">
        <f aca="true" t="shared" si="140" ref="F521:R521">F522+F526</f>
        <v>0</v>
      </c>
      <c r="G521" s="88">
        <f t="shared" si="140"/>
        <v>0</v>
      </c>
      <c r="H521" s="88">
        <f t="shared" si="140"/>
        <v>0</v>
      </c>
      <c r="I521" s="88">
        <f t="shared" si="140"/>
        <v>0</v>
      </c>
      <c r="J521" s="88">
        <f t="shared" si="140"/>
        <v>0</v>
      </c>
      <c r="K521" s="88">
        <f t="shared" si="140"/>
        <v>0</v>
      </c>
      <c r="L521" s="88">
        <f t="shared" si="140"/>
        <v>0</v>
      </c>
      <c r="M521" s="88">
        <f t="shared" si="140"/>
        <v>0</v>
      </c>
      <c r="N521" s="88">
        <f t="shared" si="140"/>
        <v>0</v>
      </c>
      <c r="O521" s="88">
        <f t="shared" si="140"/>
        <v>0</v>
      </c>
      <c r="P521" s="88">
        <f t="shared" si="140"/>
        <v>0</v>
      </c>
      <c r="Q521" s="88">
        <f t="shared" si="140"/>
        <v>0</v>
      </c>
      <c r="R521" s="88">
        <f t="shared" si="140"/>
        <v>0</v>
      </c>
    </row>
    <row r="522" spans="1:18" s="101" customFormat="1" ht="47.25">
      <c r="A522" s="99" t="s">
        <v>207</v>
      </c>
      <c r="B522" s="100"/>
      <c r="C522" s="100">
        <v>2110</v>
      </c>
      <c r="D522" s="100">
        <f>D523</f>
        <v>44700</v>
      </c>
      <c r="E522" s="100"/>
      <c r="F522" s="100">
        <f aca="true" t="shared" si="141" ref="F522:R522">F523</f>
        <v>0</v>
      </c>
      <c r="G522" s="100">
        <f t="shared" si="141"/>
        <v>0</v>
      </c>
      <c r="H522" s="100">
        <f t="shared" si="141"/>
        <v>0</v>
      </c>
      <c r="I522" s="100">
        <f t="shared" si="141"/>
        <v>0</v>
      </c>
      <c r="J522" s="100">
        <f t="shared" si="141"/>
        <v>0</v>
      </c>
      <c r="K522" s="100">
        <f t="shared" si="141"/>
        <v>0</v>
      </c>
      <c r="L522" s="100">
        <f t="shared" si="141"/>
        <v>0</v>
      </c>
      <c r="M522" s="100">
        <f t="shared" si="141"/>
        <v>0</v>
      </c>
      <c r="N522" s="100">
        <f t="shared" si="141"/>
        <v>44700</v>
      </c>
      <c r="O522" s="100">
        <f t="shared" si="141"/>
        <v>0</v>
      </c>
      <c r="P522" s="100">
        <f t="shared" si="141"/>
        <v>0</v>
      </c>
      <c r="Q522" s="100">
        <f t="shared" si="141"/>
        <v>0</v>
      </c>
      <c r="R522" s="100">
        <f t="shared" si="141"/>
        <v>0</v>
      </c>
    </row>
    <row r="523" spans="1:18" s="85" customFormat="1" ht="30" hidden="1">
      <c r="A523" s="86" t="s">
        <v>311</v>
      </c>
      <c r="B523" s="84"/>
      <c r="C523" s="84"/>
      <c r="D523" s="84">
        <f>F523+H523+I523+J523+K523+L523+M523+N523+O523+P523+Q523+R523</f>
        <v>44700</v>
      </c>
      <c r="E523" s="84"/>
      <c r="F523" s="84"/>
      <c r="G523" s="84"/>
      <c r="H523" s="84"/>
      <c r="I523" s="84"/>
      <c r="J523" s="84"/>
      <c r="K523" s="84"/>
      <c r="L523" s="84"/>
      <c r="M523" s="84"/>
      <c r="N523" s="84">
        <v>44700</v>
      </c>
      <c r="O523" s="84"/>
      <c r="P523" s="84"/>
      <c r="Q523" s="84"/>
      <c r="R523" s="84"/>
    </row>
    <row r="524" spans="1:18" s="97" customFormat="1" ht="15.75" hidden="1">
      <c r="A524" s="95"/>
      <c r="B524" s="96"/>
      <c r="C524" s="96"/>
      <c r="D524" s="76">
        <f>F524+H524+I524+J524+K524+L524+M524+N524+O524+P524+Q524+R524</f>
        <v>0</v>
      </c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1:18" s="97" customFormat="1" ht="15.75" hidden="1">
      <c r="A525" s="95"/>
      <c r="B525" s="96"/>
      <c r="C525" s="96"/>
      <c r="D525" s="7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</row>
    <row r="526" spans="1:18" s="77" customFormat="1" ht="31.5">
      <c r="A526" s="87" t="s">
        <v>107</v>
      </c>
      <c r="B526" s="93"/>
      <c r="C526" s="93">
        <v>2133</v>
      </c>
      <c r="D526" s="93">
        <f>D527+D528</f>
        <v>-44700</v>
      </c>
      <c r="E526" s="93"/>
      <c r="F526" s="93">
        <f aca="true" t="shared" si="142" ref="F526:R526">F527+F528</f>
        <v>0</v>
      </c>
      <c r="G526" s="93">
        <f t="shared" si="142"/>
        <v>0</v>
      </c>
      <c r="H526" s="93">
        <f t="shared" si="142"/>
        <v>0</v>
      </c>
      <c r="I526" s="93">
        <f t="shared" si="142"/>
        <v>0</v>
      </c>
      <c r="J526" s="93">
        <f t="shared" si="142"/>
        <v>0</v>
      </c>
      <c r="K526" s="93">
        <f t="shared" si="142"/>
        <v>0</v>
      </c>
      <c r="L526" s="93">
        <f t="shared" si="142"/>
        <v>0</v>
      </c>
      <c r="M526" s="93">
        <f t="shared" si="142"/>
        <v>0</v>
      </c>
      <c r="N526" s="93">
        <f t="shared" si="142"/>
        <v>-44700</v>
      </c>
      <c r="O526" s="93">
        <f t="shared" si="142"/>
        <v>0</v>
      </c>
      <c r="P526" s="93">
        <f t="shared" si="142"/>
        <v>0</v>
      </c>
      <c r="Q526" s="93">
        <f t="shared" si="142"/>
        <v>0</v>
      </c>
      <c r="R526" s="93">
        <f t="shared" si="142"/>
        <v>0</v>
      </c>
    </row>
    <row r="527" spans="1:18" s="85" customFormat="1" ht="30" hidden="1">
      <c r="A527" s="86" t="s">
        <v>351</v>
      </c>
      <c r="B527" s="84"/>
      <c r="C527" s="84"/>
      <c r="D527" s="84">
        <f>F527+H527+I527+J527+K527+L527+M527+N527+O527+P527+Q527+R527</f>
        <v>-44700</v>
      </c>
      <c r="E527" s="84"/>
      <c r="F527" s="84"/>
      <c r="G527" s="84"/>
      <c r="H527" s="84"/>
      <c r="I527" s="84"/>
      <c r="J527" s="84"/>
      <c r="K527" s="84"/>
      <c r="L527" s="84"/>
      <c r="M527" s="84"/>
      <c r="N527" s="84">
        <v>-44700</v>
      </c>
      <c r="O527" s="84"/>
      <c r="P527" s="84"/>
      <c r="Q527" s="84"/>
      <c r="R527" s="84"/>
    </row>
    <row r="528" spans="1:18" s="85" customFormat="1" ht="30" hidden="1">
      <c r="A528" s="86" t="s">
        <v>328</v>
      </c>
      <c r="B528" s="84"/>
      <c r="C528" s="84"/>
      <c r="D528" s="84">
        <f>F528+H528+I528+J528+K528+L528+M528+N528+O528+P528+Q528+R528</f>
        <v>0</v>
      </c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1" customFormat="1" ht="63" hidden="1">
      <c r="A529" s="91" t="s">
        <v>373</v>
      </c>
      <c r="B529" s="88">
        <v>210105</v>
      </c>
      <c r="C529" s="88"/>
      <c r="D529" s="88">
        <f>D530+D534+D536</f>
        <v>0</v>
      </c>
      <c r="E529" s="88"/>
      <c r="F529" s="88">
        <f aca="true" t="shared" si="143" ref="F529:R529">F530+F534+F536</f>
        <v>0</v>
      </c>
      <c r="G529" s="88">
        <f t="shared" si="143"/>
        <v>0</v>
      </c>
      <c r="H529" s="88">
        <f t="shared" si="143"/>
        <v>0</v>
      </c>
      <c r="I529" s="88">
        <f t="shared" si="143"/>
        <v>0</v>
      </c>
      <c r="J529" s="88">
        <f t="shared" si="143"/>
        <v>0</v>
      </c>
      <c r="K529" s="88">
        <f t="shared" si="143"/>
        <v>0</v>
      </c>
      <c r="L529" s="88">
        <f t="shared" si="143"/>
        <v>0</v>
      </c>
      <c r="M529" s="88">
        <f t="shared" si="143"/>
        <v>0</v>
      </c>
      <c r="N529" s="88">
        <f t="shared" si="143"/>
        <v>0</v>
      </c>
      <c r="O529" s="88">
        <f t="shared" si="143"/>
        <v>0</v>
      </c>
      <c r="P529" s="88">
        <f t="shared" si="143"/>
        <v>0</v>
      </c>
      <c r="Q529" s="88">
        <f t="shared" si="143"/>
        <v>0</v>
      </c>
      <c r="R529" s="88">
        <f t="shared" si="143"/>
        <v>0</v>
      </c>
    </row>
    <row r="530" spans="1:18" s="77" customFormat="1" ht="47.25" hidden="1">
      <c r="A530" s="99" t="s">
        <v>207</v>
      </c>
      <c r="B530" s="93"/>
      <c r="C530" s="93">
        <v>2110</v>
      </c>
      <c r="D530" s="76">
        <f>D531+D532+D533</f>
        <v>0</v>
      </c>
      <c r="E530" s="93"/>
      <c r="F530" s="76">
        <f aca="true" t="shared" si="144" ref="F530:R530">F531+F532+F533</f>
        <v>0</v>
      </c>
      <c r="G530" s="76">
        <f t="shared" si="144"/>
        <v>0</v>
      </c>
      <c r="H530" s="76">
        <f t="shared" si="144"/>
        <v>0</v>
      </c>
      <c r="I530" s="76">
        <f t="shared" si="144"/>
        <v>0</v>
      </c>
      <c r="J530" s="76">
        <f t="shared" si="144"/>
        <v>0</v>
      </c>
      <c r="K530" s="76">
        <f t="shared" si="144"/>
        <v>0</v>
      </c>
      <c r="L530" s="76">
        <f t="shared" si="144"/>
        <v>0</v>
      </c>
      <c r="M530" s="76">
        <f t="shared" si="144"/>
        <v>0</v>
      </c>
      <c r="N530" s="76">
        <f t="shared" si="144"/>
        <v>0</v>
      </c>
      <c r="O530" s="76">
        <f t="shared" si="144"/>
        <v>0</v>
      </c>
      <c r="P530" s="76">
        <f t="shared" si="144"/>
        <v>0</v>
      </c>
      <c r="Q530" s="76">
        <f t="shared" si="144"/>
        <v>0</v>
      </c>
      <c r="R530" s="76">
        <f t="shared" si="144"/>
        <v>0</v>
      </c>
    </row>
    <row r="531" spans="1:18" s="85" customFormat="1" ht="45" hidden="1">
      <c r="A531" s="86" t="s">
        <v>292</v>
      </c>
      <c r="B531" s="84"/>
      <c r="C531" s="84"/>
      <c r="D531" s="84">
        <f>F531+H531+I531+J531+K531+L531+M531+N531+O531+P531+Q531+R531</f>
        <v>0</v>
      </c>
      <c r="E531" s="84"/>
      <c r="F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s="85" customFormat="1" ht="47.25" customHeight="1" hidden="1">
      <c r="A532" s="86" t="s">
        <v>293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5" customFormat="1" ht="29.25" customHeight="1" hidden="1">
      <c r="A533" s="86" t="s">
        <v>297</v>
      </c>
      <c r="B533" s="84"/>
      <c r="C533" s="84"/>
      <c r="D533" s="84">
        <f>F533+H533+I533+J533+K533+L533+M533+N533+O533+P533+Q533+R533</f>
        <v>0</v>
      </c>
      <c r="E533" s="84"/>
      <c r="F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s="77" customFormat="1" ht="47.25" hidden="1">
      <c r="A534" s="74" t="s">
        <v>207</v>
      </c>
      <c r="B534" s="93"/>
      <c r="C534" s="93">
        <v>2110</v>
      </c>
      <c r="D534" s="76">
        <f>D535</f>
        <v>0</v>
      </c>
      <c r="E534" s="93"/>
      <c r="F534" s="76">
        <f aca="true" t="shared" si="145" ref="F534:R534">F535</f>
        <v>0</v>
      </c>
      <c r="G534" s="76">
        <f t="shared" si="145"/>
        <v>0</v>
      </c>
      <c r="H534" s="76">
        <f t="shared" si="145"/>
        <v>0</v>
      </c>
      <c r="I534" s="76">
        <f t="shared" si="145"/>
        <v>0</v>
      </c>
      <c r="J534" s="76">
        <f t="shared" si="145"/>
        <v>0</v>
      </c>
      <c r="K534" s="76">
        <f t="shared" si="145"/>
        <v>0</v>
      </c>
      <c r="L534" s="76">
        <f t="shared" si="145"/>
        <v>0</v>
      </c>
      <c r="M534" s="76">
        <f t="shared" si="145"/>
        <v>0</v>
      </c>
      <c r="N534" s="76">
        <f t="shared" si="145"/>
        <v>0</v>
      </c>
      <c r="O534" s="76">
        <f t="shared" si="145"/>
        <v>0</v>
      </c>
      <c r="P534" s="76">
        <f t="shared" si="145"/>
        <v>0</v>
      </c>
      <c r="Q534" s="76">
        <f t="shared" si="145"/>
        <v>0</v>
      </c>
      <c r="R534" s="76">
        <f t="shared" si="145"/>
        <v>0</v>
      </c>
    </row>
    <row r="535" spans="1:18" s="85" customFormat="1" ht="30" hidden="1">
      <c r="A535" s="86" t="s">
        <v>309</v>
      </c>
      <c r="B535" s="84"/>
      <c r="C535" s="84"/>
      <c r="D535" s="84">
        <f>F535+H535+I535+J535+K535+L535+M535+N535+O535+P535+Q535+R535</f>
        <v>0</v>
      </c>
      <c r="E535" s="84"/>
      <c r="F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</row>
    <row r="536" spans="1:18" s="81" customFormat="1" ht="31.5" hidden="1">
      <c r="A536" s="91" t="s">
        <v>103</v>
      </c>
      <c r="B536" s="88"/>
      <c r="C536" s="88">
        <v>2143</v>
      </c>
      <c r="D536" s="88">
        <f>D537</f>
        <v>0</v>
      </c>
      <c r="E536" s="88"/>
      <c r="F536" s="88">
        <f aca="true" t="shared" si="146" ref="F536:R536">F537</f>
        <v>0</v>
      </c>
      <c r="G536" s="88">
        <f t="shared" si="146"/>
        <v>0</v>
      </c>
      <c r="H536" s="88">
        <f t="shared" si="146"/>
        <v>0</v>
      </c>
      <c r="I536" s="88">
        <f t="shared" si="146"/>
        <v>0</v>
      </c>
      <c r="J536" s="88">
        <f t="shared" si="146"/>
        <v>0</v>
      </c>
      <c r="K536" s="88">
        <f t="shared" si="146"/>
        <v>0</v>
      </c>
      <c r="L536" s="88">
        <f t="shared" si="146"/>
        <v>0</v>
      </c>
      <c r="M536" s="88">
        <f t="shared" si="146"/>
        <v>0</v>
      </c>
      <c r="N536" s="88">
        <f t="shared" si="146"/>
        <v>0</v>
      </c>
      <c r="O536" s="88">
        <f t="shared" si="146"/>
        <v>0</v>
      </c>
      <c r="P536" s="88">
        <f t="shared" si="146"/>
        <v>0</v>
      </c>
      <c r="Q536" s="88">
        <f t="shared" si="146"/>
        <v>0</v>
      </c>
      <c r="R536" s="88">
        <f t="shared" si="146"/>
        <v>0</v>
      </c>
    </row>
    <row r="537" spans="1:18" s="85" customFormat="1" ht="45" customHeight="1" hidden="1">
      <c r="A537" s="86" t="s">
        <v>298</v>
      </c>
      <c r="B537" s="84"/>
      <c r="C537" s="84"/>
      <c r="D537" s="88">
        <f>F537+H537+I537+J537+K537+L537+M537+N537+O537+P537+Q537+R537</f>
        <v>0</v>
      </c>
      <c r="E537" s="84"/>
      <c r="F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97" customFormat="1" ht="47.25" hidden="1">
      <c r="A538" s="95" t="s">
        <v>174</v>
      </c>
      <c r="B538" s="96"/>
      <c r="C538" s="96"/>
      <c r="D538" s="96">
        <f>D539</f>
        <v>0</v>
      </c>
      <c r="E538" s="96"/>
      <c r="F538" s="96">
        <f aca="true" t="shared" si="147" ref="F538:R538">F539</f>
        <v>0</v>
      </c>
      <c r="G538" s="96">
        <f t="shared" si="147"/>
        <v>0</v>
      </c>
      <c r="H538" s="96">
        <f t="shared" si="147"/>
        <v>0</v>
      </c>
      <c r="I538" s="96">
        <f t="shared" si="147"/>
        <v>0</v>
      </c>
      <c r="J538" s="96">
        <f t="shared" si="147"/>
        <v>0</v>
      </c>
      <c r="K538" s="96">
        <f t="shared" si="147"/>
        <v>0</v>
      </c>
      <c r="L538" s="96">
        <f t="shared" si="147"/>
        <v>0</v>
      </c>
      <c r="M538" s="96">
        <f t="shared" si="147"/>
        <v>0</v>
      </c>
      <c r="N538" s="96">
        <f t="shared" si="147"/>
        <v>0</v>
      </c>
      <c r="O538" s="96">
        <f t="shared" si="147"/>
        <v>0</v>
      </c>
      <c r="P538" s="96">
        <f t="shared" si="147"/>
        <v>0</v>
      </c>
      <c r="Q538" s="96">
        <f t="shared" si="147"/>
        <v>0</v>
      </c>
      <c r="R538" s="96">
        <f t="shared" si="147"/>
        <v>0</v>
      </c>
    </row>
    <row r="539" spans="1:18" s="81" customFormat="1" ht="31.5" hidden="1">
      <c r="A539" s="91" t="s">
        <v>85</v>
      </c>
      <c r="B539" s="88">
        <v>10116</v>
      </c>
      <c r="C539" s="88"/>
      <c r="D539" s="88">
        <f>D540+D544</f>
        <v>0</v>
      </c>
      <c r="E539" s="88"/>
      <c r="F539" s="88">
        <f aca="true" t="shared" si="148" ref="F539:R539">F540+F544</f>
        <v>0</v>
      </c>
      <c r="G539" s="88">
        <f t="shared" si="148"/>
        <v>0</v>
      </c>
      <c r="H539" s="88">
        <f t="shared" si="148"/>
        <v>0</v>
      </c>
      <c r="I539" s="88">
        <f t="shared" si="148"/>
        <v>0</v>
      </c>
      <c r="J539" s="88">
        <f t="shared" si="148"/>
        <v>0</v>
      </c>
      <c r="K539" s="88">
        <f t="shared" si="148"/>
        <v>0</v>
      </c>
      <c r="L539" s="88">
        <f t="shared" si="148"/>
        <v>0</v>
      </c>
      <c r="M539" s="88">
        <f t="shared" si="148"/>
        <v>0</v>
      </c>
      <c r="N539" s="88">
        <f t="shared" si="148"/>
        <v>0</v>
      </c>
      <c r="O539" s="88">
        <f t="shared" si="148"/>
        <v>0</v>
      </c>
      <c r="P539" s="88">
        <f t="shared" si="148"/>
        <v>0</v>
      </c>
      <c r="Q539" s="88">
        <f t="shared" si="148"/>
        <v>0</v>
      </c>
      <c r="R539" s="88">
        <f t="shared" si="148"/>
        <v>0</v>
      </c>
    </row>
    <row r="540" spans="1:18" s="77" customFormat="1" ht="47.25" hidden="1">
      <c r="A540" s="87" t="s">
        <v>356</v>
      </c>
      <c r="B540" s="93"/>
      <c r="C540" s="93">
        <v>2110</v>
      </c>
      <c r="D540" s="93">
        <f>D541+D543+D542</f>
        <v>0</v>
      </c>
      <c r="E540" s="93"/>
      <c r="F540" s="93">
        <f aca="true" t="shared" si="149" ref="F540:R540">F541+F543+F542</f>
        <v>0</v>
      </c>
      <c r="G540" s="93">
        <f t="shared" si="149"/>
        <v>0</v>
      </c>
      <c r="H540" s="93">
        <f t="shared" si="149"/>
        <v>0</v>
      </c>
      <c r="I540" s="93">
        <f t="shared" si="149"/>
        <v>0</v>
      </c>
      <c r="J540" s="93">
        <f t="shared" si="149"/>
        <v>0</v>
      </c>
      <c r="K540" s="93">
        <f t="shared" si="149"/>
        <v>0</v>
      </c>
      <c r="L540" s="93">
        <f t="shared" si="149"/>
        <v>0</v>
      </c>
      <c r="M540" s="93">
        <f t="shared" si="149"/>
        <v>0</v>
      </c>
      <c r="N540" s="93">
        <f t="shared" si="149"/>
        <v>0</v>
      </c>
      <c r="O540" s="93">
        <f t="shared" si="149"/>
        <v>0</v>
      </c>
      <c r="P540" s="93">
        <f t="shared" si="149"/>
        <v>0</v>
      </c>
      <c r="Q540" s="93">
        <f t="shared" si="149"/>
        <v>0</v>
      </c>
      <c r="R540" s="93">
        <f t="shared" si="149"/>
        <v>0</v>
      </c>
    </row>
    <row r="541" spans="1:18" s="85" customFormat="1" ht="33" customHeight="1" hidden="1">
      <c r="A541" s="102" t="s">
        <v>309</v>
      </c>
      <c r="B541" s="103"/>
      <c r="C541" s="103"/>
      <c r="D541" s="103">
        <f>F541+H541+I541+J541+K541+L541+M541+N541+O541+P541+Q541+R541</f>
        <v>0</v>
      </c>
      <c r="E541" s="103"/>
      <c r="F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1:18" s="85" customFormat="1" ht="62.25" customHeight="1" hidden="1">
      <c r="A542" s="102" t="s">
        <v>320</v>
      </c>
      <c r="B542" s="103"/>
      <c r="C542" s="103"/>
      <c r="D542" s="103">
        <f>F542+H542+I542+J542+K542+L542+M542+N542+O542+P542+Q542+R542</f>
        <v>0</v>
      </c>
      <c r="E542" s="103"/>
      <c r="F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1:18" s="85" customFormat="1" ht="35.25" customHeight="1" hidden="1">
      <c r="A543" s="102" t="s">
        <v>295</v>
      </c>
      <c r="B543" s="103"/>
      <c r="C543" s="103"/>
      <c r="D543" s="103">
        <f>F543+H543+I543+J543+K543+L543+M543+N543+O543+P543+Q543+R543</f>
        <v>0</v>
      </c>
      <c r="E543" s="103"/>
      <c r="F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</row>
    <row r="544" spans="1:18" s="77" customFormat="1" ht="15.75" hidden="1">
      <c r="A544" s="87" t="s">
        <v>229</v>
      </c>
      <c r="B544" s="93"/>
      <c r="C544" s="93">
        <v>2123</v>
      </c>
      <c r="D544" s="93">
        <f>D545+D546+D548+D547</f>
        <v>0</v>
      </c>
      <c r="E544" s="93"/>
      <c r="F544" s="93">
        <f aca="true" t="shared" si="150" ref="F544:R544">F545+F546+F548+F547</f>
        <v>0</v>
      </c>
      <c r="G544" s="93">
        <f t="shared" si="150"/>
        <v>0</v>
      </c>
      <c r="H544" s="93">
        <f t="shared" si="150"/>
        <v>0</v>
      </c>
      <c r="I544" s="93">
        <f t="shared" si="150"/>
        <v>0</v>
      </c>
      <c r="J544" s="93">
        <f t="shared" si="150"/>
        <v>0</v>
      </c>
      <c r="K544" s="93">
        <f t="shared" si="150"/>
        <v>0</v>
      </c>
      <c r="L544" s="93">
        <f t="shared" si="150"/>
        <v>0</v>
      </c>
      <c r="M544" s="93">
        <f t="shared" si="150"/>
        <v>0</v>
      </c>
      <c r="N544" s="93">
        <f t="shared" si="150"/>
        <v>0</v>
      </c>
      <c r="O544" s="93">
        <f t="shared" si="150"/>
        <v>0</v>
      </c>
      <c r="P544" s="93">
        <f t="shared" si="150"/>
        <v>0</v>
      </c>
      <c r="Q544" s="93">
        <f t="shared" si="150"/>
        <v>0</v>
      </c>
      <c r="R544" s="93">
        <f t="shared" si="150"/>
        <v>0</v>
      </c>
    </row>
    <row r="545" spans="1:18" s="85" customFormat="1" ht="74.25" customHeight="1" hidden="1">
      <c r="A545" s="86" t="s">
        <v>310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5" customFormat="1" ht="46.5" customHeight="1" hidden="1">
      <c r="A546" s="86" t="s">
        <v>291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85" customFormat="1" ht="46.5" customHeight="1" hidden="1">
      <c r="A547" s="86" t="s">
        <v>321</v>
      </c>
      <c r="B547" s="84"/>
      <c r="C547" s="84"/>
      <c r="D547" s="103">
        <f>F547+H547+I547+J547+K547+L547+M547+N547+O547+P547+Q547+R547</f>
        <v>0</v>
      </c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s="85" customFormat="1" ht="75" hidden="1">
      <c r="A548" s="86" t="s">
        <v>296</v>
      </c>
      <c r="B548" s="84"/>
      <c r="C548" s="84"/>
      <c r="D548" s="103">
        <f>F548+H548+I548+J548+K548+L548+M548+N548+O548+P548+Q548+R548</f>
        <v>0</v>
      </c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</row>
    <row r="549" spans="1:18" s="97" customFormat="1" ht="31.5" hidden="1">
      <c r="A549" s="95" t="s">
        <v>355</v>
      </c>
      <c r="B549" s="96"/>
      <c r="C549" s="96"/>
      <c r="D549" s="96">
        <f>D550</f>
        <v>0</v>
      </c>
      <c r="E549" s="96"/>
      <c r="F549" s="96">
        <f aca="true" t="shared" si="151" ref="F549:R549">F550</f>
        <v>0</v>
      </c>
      <c r="G549" s="96">
        <f t="shared" si="151"/>
        <v>0</v>
      </c>
      <c r="H549" s="96">
        <f t="shared" si="151"/>
        <v>0</v>
      </c>
      <c r="I549" s="96">
        <f t="shared" si="151"/>
        <v>0</v>
      </c>
      <c r="J549" s="96">
        <f t="shared" si="151"/>
        <v>0</v>
      </c>
      <c r="K549" s="96">
        <f t="shared" si="151"/>
        <v>0</v>
      </c>
      <c r="L549" s="96">
        <f t="shared" si="151"/>
        <v>0</v>
      </c>
      <c r="M549" s="96">
        <f t="shared" si="151"/>
        <v>0</v>
      </c>
      <c r="N549" s="96">
        <f t="shared" si="151"/>
        <v>0</v>
      </c>
      <c r="O549" s="96">
        <f t="shared" si="151"/>
        <v>0</v>
      </c>
      <c r="P549" s="96">
        <f t="shared" si="151"/>
        <v>0</v>
      </c>
      <c r="Q549" s="96">
        <f t="shared" si="151"/>
        <v>0</v>
      </c>
      <c r="R549" s="96">
        <f t="shared" si="151"/>
        <v>0</v>
      </c>
    </row>
    <row r="550" spans="1:18" s="81" customFormat="1" ht="31.5" hidden="1">
      <c r="A550" s="91" t="s">
        <v>85</v>
      </c>
      <c r="B550" s="88">
        <v>10116</v>
      </c>
      <c r="C550" s="88"/>
      <c r="D550" s="88">
        <f>D551</f>
        <v>0</v>
      </c>
      <c r="E550" s="88"/>
      <c r="F550" s="88">
        <f aca="true" t="shared" si="152" ref="F550:R550">F551</f>
        <v>0</v>
      </c>
      <c r="G550" s="88">
        <f t="shared" si="152"/>
        <v>0</v>
      </c>
      <c r="H550" s="88">
        <f t="shared" si="152"/>
        <v>0</v>
      </c>
      <c r="I550" s="88">
        <f t="shared" si="152"/>
        <v>0</v>
      </c>
      <c r="J550" s="88">
        <f t="shared" si="152"/>
        <v>0</v>
      </c>
      <c r="K550" s="88">
        <f t="shared" si="152"/>
        <v>0</v>
      </c>
      <c r="L550" s="88">
        <f t="shared" si="152"/>
        <v>0</v>
      </c>
      <c r="M550" s="88">
        <f t="shared" si="152"/>
        <v>0</v>
      </c>
      <c r="N550" s="88">
        <f t="shared" si="152"/>
        <v>0</v>
      </c>
      <c r="O550" s="88">
        <f t="shared" si="152"/>
        <v>0</v>
      </c>
      <c r="P550" s="88">
        <f t="shared" si="152"/>
        <v>0</v>
      </c>
      <c r="Q550" s="88">
        <f t="shared" si="152"/>
        <v>0</v>
      </c>
      <c r="R550" s="88">
        <f t="shared" si="152"/>
        <v>0</v>
      </c>
    </row>
    <row r="551" spans="1:18" s="58" customFormat="1" ht="47.25" hidden="1">
      <c r="A551" s="87" t="s">
        <v>356</v>
      </c>
      <c r="B551" s="76"/>
      <c r="C551" s="76">
        <v>2110</v>
      </c>
      <c r="D551" s="88">
        <f>F551+H551+I551+J551+K551+L551+M551+N551+O551+P551+Q551+R551</f>
        <v>0</v>
      </c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</row>
    <row r="552" spans="1:18" s="58" customFormat="1" ht="15.75">
      <c r="A552" s="74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</row>
    <row r="553" spans="1:18" s="97" customFormat="1" ht="37.5">
      <c r="A553" s="104" t="s">
        <v>317</v>
      </c>
      <c r="B553" s="96"/>
      <c r="C553" s="96"/>
      <c r="D553" s="45">
        <f>F520</f>
        <v>0</v>
      </c>
      <c r="E553" s="96"/>
      <c r="F553" s="45">
        <f aca="true" t="shared" si="153" ref="F553:R553">H520</f>
        <v>0</v>
      </c>
      <c r="G553" s="45">
        <f t="shared" si="153"/>
        <v>0</v>
      </c>
      <c r="H553" s="45">
        <f t="shared" si="153"/>
        <v>0</v>
      </c>
      <c r="I553" s="45">
        <f t="shared" si="153"/>
        <v>0</v>
      </c>
      <c r="J553" s="45">
        <f t="shared" si="153"/>
        <v>0</v>
      </c>
      <c r="K553" s="45">
        <f t="shared" si="153"/>
        <v>0</v>
      </c>
      <c r="L553" s="45">
        <f t="shared" si="153"/>
        <v>0</v>
      </c>
      <c r="M553" s="45">
        <f t="shared" si="153"/>
        <v>0</v>
      </c>
      <c r="N553" s="45">
        <f t="shared" si="153"/>
        <v>0</v>
      </c>
      <c r="O553" s="45">
        <f t="shared" si="153"/>
        <v>0</v>
      </c>
      <c r="P553" s="45">
        <f t="shared" si="153"/>
        <v>0</v>
      </c>
      <c r="Q553" s="45">
        <f t="shared" si="153"/>
        <v>0</v>
      </c>
      <c r="R553" s="45">
        <f t="shared" si="153"/>
        <v>0</v>
      </c>
    </row>
    <row r="554" spans="1:18" s="37" customFormat="1" ht="18.75">
      <c r="A554" s="59"/>
      <c r="B554" s="60"/>
      <c r="C554" s="60"/>
      <c r="D554" s="61"/>
      <c r="E554" s="60"/>
      <c r="F554" s="61"/>
      <c r="G554" s="61"/>
      <c r="H554" s="61"/>
      <c r="I554" s="61"/>
      <c r="J554" s="61"/>
      <c r="K554" s="61"/>
      <c r="L554" s="61"/>
      <c r="M554" s="62"/>
      <c r="N554" s="62"/>
      <c r="O554" s="62"/>
      <c r="P554" s="61"/>
      <c r="Q554" s="61"/>
      <c r="R554" s="61"/>
    </row>
    <row r="555" spans="1:18" s="37" customFormat="1" ht="3" customHeight="1">
      <c r="A555" s="59"/>
      <c r="B555" s="60"/>
      <c r="C555" s="60"/>
      <c r="D555" s="61"/>
      <c r="E555" s="60"/>
      <c r="F555" s="61"/>
      <c r="G555" s="61"/>
      <c r="H555" s="61"/>
      <c r="I555" s="61"/>
      <c r="J555" s="61"/>
      <c r="K555" s="61"/>
      <c r="L555" s="61"/>
      <c r="M555" s="62"/>
      <c r="N555" s="62"/>
      <c r="O555" s="62"/>
      <c r="P555" s="61"/>
      <c r="Q555" s="61"/>
      <c r="R555" s="61"/>
    </row>
    <row r="556" spans="1:18" s="37" customFormat="1" ht="18.75">
      <c r="A556" s="59"/>
      <c r="B556" s="60"/>
      <c r="C556" s="60"/>
      <c r="D556" s="61"/>
      <c r="E556" s="60"/>
      <c r="F556" s="61"/>
      <c r="G556" s="61"/>
      <c r="H556" s="61"/>
      <c r="I556" s="61"/>
      <c r="J556" s="61"/>
      <c r="K556" s="61"/>
      <c r="L556" s="61"/>
      <c r="M556" s="62"/>
      <c r="N556" s="62"/>
      <c r="O556" s="62"/>
      <c r="P556" s="61"/>
      <c r="Q556" s="61"/>
      <c r="R556" s="61"/>
    </row>
    <row r="557" spans="1:15" s="15" customFormat="1" ht="18.75">
      <c r="A557" s="15" t="s">
        <v>365</v>
      </c>
      <c r="O557" s="15" t="s">
        <v>366</v>
      </c>
    </row>
    <row r="560" spans="4:18" ht="15.75" hidden="1">
      <c r="D560" s="57">
        <f>D395+D553</f>
        <v>0</v>
      </c>
      <c r="F560" s="57">
        <f aca="true" t="shared" si="154" ref="F560:R560">F395+F553</f>
        <v>0</v>
      </c>
      <c r="G560" s="57" t="e">
        <f t="shared" si="154"/>
        <v>#REF!</v>
      </c>
      <c r="H560" s="57">
        <f t="shared" si="154"/>
        <v>0</v>
      </c>
      <c r="I560" s="57">
        <f t="shared" si="154"/>
        <v>0</v>
      </c>
      <c r="J560" s="57">
        <f t="shared" si="154"/>
        <v>0</v>
      </c>
      <c r="K560" s="57">
        <f t="shared" si="154"/>
        <v>0</v>
      </c>
      <c r="L560" s="57">
        <f t="shared" si="154"/>
        <v>0</v>
      </c>
      <c r="M560" s="58">
        <f t="shared" si="154"/>
        <v>0</v>
      </c>
      <c r="N560" s="58">
        <f t="shared" si="154"/>
        <v>0</v>
      </c>
      <c r="O560" s="58">
        <f t="shared" si="154"/>
        <v>0</v>
      </c>
      <c r="P560" s="58">
        <f t="shared" si="154"/>
        <v>0</v>
      </c>
      <c r="Q560" s="58">
        <f t="shared" si="154"/>
        <v>0</v>
      </c>
      <c r="R560" s="58">
        <f t="shared" si="154"/>
        <v>0</v>
      </c>
    </row>
  </sheetData>
  <sheetProtection/>
  <mergeCells count="2">
    <mergeCell ref="A9:R9"/>
    <mergeCell ref="A397:R397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2012-10-17T07:17:25Z</cp:lastPrinted>
  <dcterms:created xsi:type="dcterms:W3CDTF">2002-05-10T11:07:04Z</dcterms:created>
  <dcterms:modified xsi:type="dcterms:W3CDTF">2012-10-17T07:17:27Z</dcterms:modified>
  <cp:category/>
  <cp:version/>
  <cp:contentType/>
  <cp:contentStatus/>
</cp:coreProperties>
</file>