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<sst xmlns="http://schemas.openxmlformats.org/spreadsheetml/2006/main" count="995" uniqueCount="392">
  <si>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</si>
  <si>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</si>
  <si>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</si>
  <si>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</si>
  <si>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</si>
  <si>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</si>
  <si>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</si>
  <si>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</si>
  <si>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</si>
  <si>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</si>
  <si>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</si>
  <si>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</si>
  <si>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</si>
  <si>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</si>
  <si>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</si>
  <si>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</si>
  <si>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</si>
  <si>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</si>
  <si>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</si>
  <si>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</si>
  <si>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</si>
  <si>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</si>
  <si>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</si>
  <si>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</si>
  <si>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</si>
  <si>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</si>
  <si>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</si>
  <si>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</si>
  <si>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</si>
  <si>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</si>
  <si>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</si>
  <si>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</si>
  <si>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</si>
  <si>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</si>
  <si>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</si>
  <si>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</si>
  <si>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</si>
  <si>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</si>
  <si>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</si>
  <si>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</si>
  <si>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</si>
  <si>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</si>
  <si>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</si>
  <si>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</si>
  <si>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</si>
  <si>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</si>
  <si>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</si>
  <si>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</si>
  <si>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</si>
  <si>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</si>
  <si>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</si>
  <si>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</si>
  <si>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</si>
  <si>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</si>
  <si>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</si>
  <si>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</si>
  <si>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</si>
  <si>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</si>
  <si>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</si>
  <si>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</si>
  <si>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</si>
  <si>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</si>
  <si>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</si>
  <si>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</si>
  <si>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</si>
  <si>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</si>
  <si>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</si>
  <si>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</si>
  <si>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</si>
  <si>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</si>
  <si>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</si>
  <si>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</si>
  <si>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</si>
  <si>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</si>
  <si>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</si>
  <si>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</si>
  <si>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</si>
  <si>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</si>
  <si>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</si>
  <si>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</si>
  <si>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</si>
  <si>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</si>
  <si>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</si>
  <si>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</si>
  <si>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</si>
  <si>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</si>
  <si>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</si>
  <si>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</si>
  <si>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</si>
  <si>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</si>
  <si>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</si>
  <si>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</si>
  <si>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</si>
  <si>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</si>
  <si>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</si>
  <si>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</si>
  <si>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</si>
  <si>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</si>
  <si>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</si>
  <si>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</si>
  <si>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</si>
  <si>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</si>
  <si>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</si>
  <si>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</si>
  <si>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</si>
  <si>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</si>
  <si>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</si>
  <si>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</si>
  <si>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</si>
  <si>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</si>
  <si>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</si>
  <si>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</si>
  <si>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</si>
  <si>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</si>
  <si>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</si>
  <si>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</si>
  <si>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</si>
  <si>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</si>
  <si>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</si>
  <si>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</si>
  <si>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</si>
  <si>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</si>
  <si>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</si>
  <si>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</si>
  <si>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</si>
  <si>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</si>
  <si>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</si>
  <si>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</si>
  <si>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</si>
  <si>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</si>
  <si>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</si>
  <si>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</si>
  <si>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</si>
  <si>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</si>
  <si>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</si>
  <si>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</si>
  <si>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</si>
  <si>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</si>
  <si>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</si>
  <si>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</si>
  <si>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</si>
  <si>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</si>
  <si>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</si>
  <si>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</si>
  <si>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</si>
  <si>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</si>
  <si>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</si>
  <si>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</si>
  <si>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</si>
  <si>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</si>
  <si>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</si>
  <si>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</si>
  <si>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</si>
  <si>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</si>
  <si>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</si>
  <si>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</si>
  <si>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</si>
  <si>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</si>
  <si>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</si>
  <si>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</si>
  <si>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</si>
  <si>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</si>
  <si>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</si>
  <si>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</si>
  <si>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</si>
  <si>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</si>
  <si>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</si>
  <si>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</si>
  <si>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</si>
  <si>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</si>
  <si>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</si>
  <si>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</si>
  <si>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</si>
  <si>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</si>
  <si>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</si>
  <si>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</si>
  <si>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</si>
  <si>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</si>
  <si>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</si>
  <si>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</si>
  <si>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</si>
  <si>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</si>
  <si>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</si>
  <si>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</si>
  <si>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</si>
  <si>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</si>
  <si>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</si>
  <si>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</si>
  <si>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</si>
  <si>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</si>
  <si>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</si>
  <si>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</si>
  <si>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</si>
  <si>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</si>
  <si>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</si>
  <si>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</si>
  <si>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</si>
  <si>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</si>
  <si>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</si>
  <si>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</si>
  <si>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</si>
  <si>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</si>
  <si>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</si>
  <si>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</si>
  <si>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</si>
  <si>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</si>
  <si>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</si>
  <si>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</si>
  <si>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</si>
  <si>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</si>
  <si>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</si>
  <si>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</si>
  <si>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</si>
  <si>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</si>
  <si>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</si>
  <si>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</si>
  <si>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</si>
  <si>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</si>
  <si>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</si>
  <si>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</si>
  <si>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</si>
  <si>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</si>
  <si>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</si>
  <si>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</si>
  <si>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</si>
  <si>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</si>
  <si>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</si>
  <si>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</si>
  <si>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</si>
  <si>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</si>
  <si>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</si>
  <si>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</si>
  <si>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</si>
  <si>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</si>
  <si>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</si>
  <si>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</si>
  <si>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</si>
  <si>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</si>
  <si>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</si>
  <si>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</si>
  <si>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</si>
  <si>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</si>
  <si>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</si>
  <si>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</si>
  <si>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</si>
  <si>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</si>
  <si>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</si>
  <si>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</si>
  <si>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</si>
  <si>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</si>
  <si>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</si>
  <si>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</si>
  <si>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</si>
  <si>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</si>
  <si>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</si>
  <si>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</si>
  <si>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</si>
  <si>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</si>
  <si>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</si>
  <si>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</si>
  <si>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</si>
  <si>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</si>
  <si>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</si>
  <si>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</si>
  <si>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</si>
  <si>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</si>
  <si>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</si>
  <si>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</si>
  <si>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</si>
  <si>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</si>
  <si>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</si>
  <si>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</si>
  <si>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</si>
  <si>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</si>
  <si>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</si>
  <si>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</si>
  <si>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</si>
  <si>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</si>
  <si>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</si>
  <si>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</si>
  <si>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</si>
  <si>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</si>
  <si>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</si>
  <si>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</si>
  <si>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</si>
  <si>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</si>
  <si>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</si>
  <si>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</si>
  <si>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</si>
  <si>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</si>
  <si>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</si>
  <si>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</si>
  <si>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</si>
  <si>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</si>
  <si>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</si>
  <si>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</si>
  <si>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</si>
  <si>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</si>
  <si>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</si>
  <si>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</si>
  <si>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</si>
  <si>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</si>
  <si>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</si>
  <si>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</si>
  <si>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</si>
  <si>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</si>
  <si>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</si>
  <si>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</si>
  <si>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</si>
  <si>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</si>
  <si>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</si>
  <si>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</si>
  <si>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</si>
  <si>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</si>
  <si>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</si>
  <si>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</si>
  <si>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</si>
  <si>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</si>
  <si>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</si>
  <si>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</si>
  <si>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</si>
  <si>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</si>
  <si>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</si>
  <si>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</si>
  <si>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</si>
  <si>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</si>
  <si>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</si>
  <si>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</si>
  <si>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</si>
  <si>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</si>
  <si>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</si>
  <si>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</si>
  <si>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</si>
  <si>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</si>
  <si>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</si>
  <si>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</si>
  <si>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</si>
  <si>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</si>
  <si>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</si>
  <si>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</si>
  <si>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</si>
  <si>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</si>
  <si>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</si>
  <si>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</si>
  <si>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</si>
  <si>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</si>
  <si>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</si>
  <si>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</si>
  <si>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</si>
  <si>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</si>
  <si>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</si>
  <si>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</si>
  <si>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</si>
  <si>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</si>
  <si>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</si>
  <si>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</si>
  <si>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</si>
  <si>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</si>
  <si>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</si>
  <si>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</si>
  <si>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</si>
  <si>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</si>
  <si>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</si>
  <si>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</si>
  <si>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</si>
  <si>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</si>
  <si>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</si>
  <si>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</si>
  <si>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</si>
  <si>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</si>
  <si>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</si>
  <si>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</si>
  <si>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</si>
  <si>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</si>
  <si>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</si>
  <si>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</si>
  <si>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</si>
  <si>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</si>
  <si>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</si>
  <si>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</si>
  <si>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</si>
  <si>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</si>
  <si>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</si>
  <si>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</si>
  <si>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</si>
  <si>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</si>
  <si>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Періодичеі видання (газети та журнали):</t>
  </si>
  <si>
    <t xml:space="preserve"> Групи централізованого господарського обслуговування: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</si>
  <si>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</si>
  <si>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>Проведення навчально-тренувальних зборів і змагань :</t>
  </si>
  <si>
    <t xml:space="preserve"> </t>
  </si>
  <si>
    <t>від   18.09.2012р.  № 1205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</si>
</sst>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361</v>
      </c>
    </row>
    <row r="2" spans="1:15" s="7" customFormat="1" ht="12.75">
      <c r="A2" s="6"/>
      <c r="O2" s="7" t="s">
        <v>391</v>
      </c>
    </row>
    <row r="4" spans="1:2" s="11" customFormat="1" ht="15.75">
      <c r="A4" s="10"/>
      <c r="B4" s="11" t="s">
        <v>369</v>
      </c>
    </row>
    <row r="5" s="9" customFormat="1" ht="18.75" hidden="1">
      <c r="A5" s="8"/>
    </row>
    <row r="6" ht="15.75">
      <c r="P6" s="3" t="s">
        <v>47</v>
      </c>
    </row>
    <row r="8" spans="1:18" s="5" customFormat="1" ht="62.2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54.75" customHeight="1">
      <c r="A11" s="25" t="s">
        <v>389</v>
      </c>
      <c r="B11" s="26">
        <v>130102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>
      <c r="A12" s="32" t="s">
        <v>148</v>
      </c>
      <c r="B12" s="20"/>
      <c r="C12" s="20">
        <v>1133</v>
      </c>
      <c r="D12" s="20">
        <f>F12+H12+I12+J12+K12+L12+M12+N12+O12+P12+Q12+R12</f>
        <v>4000</v>
      </c>
      <c r="E12" s="20"/>
      <c r="F12" s="20"/>
      <c r="H12" s="2"/>
      <c r="I12" s="2"/>
      <c r="J12" s="2"/>
      <c r="K12" s="2"/>
      <c r="L12" s="2"/>
      <c r="M12" s="2"/>
      <c r="N12" s="2"/>
      <c r="O12" s="2">
        <v>4000</v>
      </c>
      <c r="P12" s="2"/>
      <c r="Q12" s="2"/>
      <c r="R12" s="2"/>
    </row>
    <row r="13" spans="1:18" ht="15.75">
      <c r="A13" s="1" t="s">
        <v>117</v>
      </c>
      <c r="B13" s="2"/>
      <c r="C13" s="2">
        <v>1140</v>
      </c>
      <c r="D13" s="20">
        <f>F13+H13+I13+J13+K13+L13+M13+N13+O13+P13+Q13+R13</f>
        <v>-4000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>
        <v>-4000</v>
      </c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141.75">
      <c r="A17" s="28" t="s">
        <v>388</v>
      </c>
      <c r="B17" s="21">
        <v>91108</v>
      </c>
      <c r="C17" s="21"/>
      <c r="D17" s="26">
        <f>D19+D18</f>
        <v>-620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-620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>
      <c r="A18" s="32" t="s">
        <v>129</v>
      </c>
      <c r="B18" s="33"/>
      <c r="C18" s="33">
        <v>1343</v>
      </c>
      <c r="D18" s="38">
        <f>F18+H18+I18+J18+K18+L18+M18+N18+O18+P18+Q18+R18</f>
        <v>-620</v>
      </c>
      <c r="E18" s="33"/>
      <c r="F18" s="38"/>
      <c r="G18" s="38"/>
      <c r="H18" s="38"/>
      <c r="I18" s="38"/>
      <c r="J18" s="38"/>
      <c r="K18" s="38"/>
      <c r="L18" s="38"/>
      <c r="M18" s="38">
        <v>-620</v>
      </c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219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>
      <c r="A37" s="28" t="s">
        <v>243</v>
      </c>
      <c r="B37" s="29">
        <v>91103</v>
      </c>
      <c r="C37" s="29"/>
      <c r="D37" s="30">
        <f>D38+D39+D40</f>
        <v>620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620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219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>
      <c r="A39" s="1" t="s">
        <v>148</v>
      </c>
      <c r="B39" s="2"/>
      <c r="C39" s="2">
        <v>1133</v>
      </c>
      <c r="D39" s="20">
        <f t="shared" si="5"/>
        <v>620</v>
      </c>
      <c r="E39" s="2"/>
      <c r="F39" s="20"/>
      <c r="G39" s="20"/>
      <c r="H39" s="20"/>
      <c r="I39" s="20"/>
      <c r="J39" s="20"/>
      <c r="K39" s="20"/>
      <c r="L39" s="20"/>
      <c r="M39" s="20">
        <v>620</v>
      </c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219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253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367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63" hidden="1">
      <c r="A69" s="32" t="s">
        <v>219</v>
      </c>
      <c r="B69" s="2"/>
      <c r="C69" s="2">
        <v>1131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246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 hidden="1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57</v>
      </c>
      <c r="B82" s="33"/>
      <c r="C82" s="33">
        <v>1165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253</v>
      </c>
      <c r="B83" s="33"/>
      <c r="C83" s="33">
        <v>1132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33.75" customHeight="1" hidden="1">
      <c r="A85" s="32" t="s">
        <v>161</v>
      </c>
      <c r="B85" s="33"/>
      <c r="C85" s="33">
        <v>1162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219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117</v>
      </c>
      <c r="B88" s="2"/>
      <c r="C88" s="2">
        <v>1140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384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219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5.75" customHeight="1" hidden="1">
      <c r="A97" s="1" t="s">
        <v>130</v>
      </c>
      <c r="B97" s="2"/>
      <c r="C97" s="2">
        <v>1163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124</v>
      </c>
      <c r="B100" s="2"/>
      <c r="C100" s="2">
        <v>1161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219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28.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5.75" customHeight="1" hidden="1">
      <c r="A103" s="1" t="s">
        <v>130</v>
      </c>
      <c r="B103" s="2"/>
      <c r="C103" s="2">
        <v>1163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63" hidden="1">
      <c r="A106" s="1" t="s">
        <v>219</v>
      </c>
      <c r="B106" s="33"/>
      <c r="C106" s="33">
        <v>1131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 hidden="1">
      <c r="A107" s="1" t="s">
        <v>197</v>
      </c>
      <c r="B107" s="2"/>
      <c r="C107" s="2">
        <v>1134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192</v>
      </c>
      <c r="B111" s="29">
        <v>250404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47.25" hidden="1">
      <c r="A112" s="32" t="s">
        <v>138</v>
      </c>
      <c r="B112" s="33"/>
      <c r="C112" s="33">
        <v>1310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237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6.5" customHeight="1" hidden="1">
      <c r="A115" s="28" t="s">
        <v>385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237</v>
      </c>
      <c r="B118" s="33"/>
      <c r="C118" s="33">
        <v>1134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50.25" customHeight="1" hidden="1">
      <c r="A123" s="22" t="s">
        <v>387</v>
      </c>
      <c r="B123" s="29">
        <v>70805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78.75" hidden="1">
      <c r="A124" s="1" t="s">
        <v>163</v>
      </c>
      <c r="B124" s="2"/>
      <c r="C124" s="2">
        <v>1172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219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31.5" hidden="1">
      <c r="A132" s="1" t="s">
        <v>197</v>
      </c>
      <c r="B132" s="2"/>
      <c r="C132" s="2">
        <v>1134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78.75" hidden="1">
      <c r="A133" s="1" t="s">
        <v>163</v>
      </c>
      <c r="B133" s="2"/>
      <c r="C133" s="2">
        <v>1172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81.75" customHeight="1" hidden="1">
      <c r="A137" s="1" t="s">
        <v>163</v>
      </c>
      <c r="B137" s="33"/>
      <c r="C137" s="33">
        <v>1172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219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325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277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256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254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213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255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257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51" customHeight="1">
      <c r="A168" s="32" t="s">
        <v>138</v>
      </c>
      <c r="B168" s="33"/>
      <c r="C168" s="33">
        <v>1310</v>
      </c>
      <c r="D168" s="38">
        <f>D169+D170+D171+D172+D173+D174+D175</f>
        <v>5000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5000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282</v>
      </c>
      <c r="B169" s="50"/>
      <c r="C169" s="50"/>
      <c r="D169" s="51">
        <f aca="true" t="shared" si="41" ref="D169:D217">F169+H169+I169+J169+K169+L169+M169+N169+O169+P169+Q169+R169</f>
        <v>5000</v>
      </c>
      <c r="E169" s="50"/>
      <c r="F169" s="51"/>
      <c r="G169" s="51"/>
      <c r="H169" s="51"/>
      <c r="I169" s="51"/>
      <c r="J169" s="51"/>
      <c r="K169" s="51"/>
      <c r="L169" s="51"/>
      <c r="M169" s="51">
        <v>5000</v>
      </c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345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342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283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284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285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286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>
      <c r="A176" s="1" t="s">
        <v>197</v>
      </c>
      <c r="B176" s="33"/>
      <c r="C176" s="33">
        <v>1134</v>
      </c>
      <c r="D176" s="20">
        <f>F176+H176+I176+J176+K176+L176+M176+N176+O176+P176+Q176+R176</f>
        <v>-13311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>
        <v>-13311</v>
      </c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258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321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279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324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323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293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280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>
      <c r="A185" s="40" t="s">
        <v>57</v>
      </c>
      <c r="B185" s="2"/>
      <c r="C185" s="2">
        <v>1165</v>
      </c>
      <c r="D185" s="38">
        <f t="shared" si="41"/>
        <v>8311</v>
      </c>
      <c r="E185" s="2"/>
      <c r="F185" s="2"/>
      <c r="H185" s="2"/>
      <c r="I185" s="2"/>
      <c r="J185" s="2"/>
      <c r="K185" s="2"/>
      <c r="L185" s="2"/>
      <c r="M185" s="2">
        <v>8311</v>
      </c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204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281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347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326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219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259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287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33.75" customHeight="1" hidden="1">
      <c r="A198" s="32" t="s">
        <v>161</v>
      </c>
      <c r="B198" s="33"/>
      <c r="C198" s="33">
        <v>1162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31.5" hidden="1">
      <c r="A199" s="32" t="s">
        <v>197</v>
      </c>
      <c r="B199" s="33"/>
      <c r="C199" s="33">
        <v>1134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288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241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219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-2000</v>
      </c>
      <c r="E220" s="2"/>
      <c r="F220" s="2"/>
      <c r="H220" s="2"/>
      <c r="I220" s="2"/>
      <c r="J220" s="2"/>
      <c r="K220" s="2"/>
      <c r="L220" s="2"/>
      <c r="M220" s="2"/>
      <c r="N220" s="2"/>
      <c r="O220" s="2">
        <v>-2000</v>
      </c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 t="s">
        <v>198</v>
      </c>
      <c r="B223" s="2"/>
      <c r="C223" s="2">
        <v>1135</v>
      </c>
      <c r="D223" s="38">
        <f t="shared" si="56"/>
        <v>2000</v>
      </c>
      <c r="E223" s="2"/>
      <c r="F223" s="2"/>
      <c r="H223" s="2"/>
      <c r="I223" s="2"/>
      <c r="J223" s="2"/>
      <c r="K223" s="2"/>
      <c r="L223" s="2"/>
      <c r="M223" s="2"/>
      <c r="N223" s="2"/>
      <c r="O223" s="2">
        <v>2000</v>
      </c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219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370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386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349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 hidden="1">
      <c r="A236" s="12" t="s">
        <v>46</v>
      </c>
      <c r="B236" s="13"/>
      <c r="C236" s="13"/>
      <c r="D236" s="13">
        <f>D237+D246+D249+D257+D264+D267</f>
        <v>0</v>
      </c>
      <c r="E236" s="13">
        <v>-5</v>
      </c>
      <c r="F236" s="13">
        <f aca="true" t="shared" si="60" ref="F236:R236">F237+F246+F249+F257+F264+F267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273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253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219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278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 hidden="1">
      <c r="A257" s="28" t="s">
        <v>272</v>
      </c>
      <c r="B257" s="29">
        <v>91204</v>
      </c>
      <c r="C257" s="29"/>
      <c r="D257" s="30">
        <f>D263+D259+D260+D261+D262+D258</f>
        <v>0</v>
      </c>
      <c r="E257" s="29"/>
      <c r="F257" s="30">
        <f aca="true" t="shared" si="66" ref="F257:R257">F263+F259+F260+F261+F262+F258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9.5" customHeight="1" hidden="1">
      <c r="A258" s="32" t="s">
        <v>124</v>
      </c>
      <c r="B258" s="33"/>
      <c r="C258" s="33">
        <v>1161</v>
      </c>
      <c r="D258" s="38">
        <f aca="true" t="shared" si="67" ref="D258:D263"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57</v>
      </c>
      <c r="B259" s="33"/>
      <c r="C259" s="33">
        <v>1165</v>
      </c>
      <c r="D259" s="38">
        <f t="shared" si="67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161</v>
      </c>
      <c r="B260" s="33"/>
      <c r="C260" s="33">
        <v>1162</v>
      </c>
      <c r="D260" s="38">
        <f t="shared" si="67"/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31.5" hidden="1">
      <c r="A261" s="32" t="s">
        <v>197</v>
      </c>
      <c r="B261" s="33"/>
      <c r="C261" s="33">
        <v>1134</v>
      </c>
      <c r="D261" s="38">
        <f t="shared" si="67"/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s="34" customFormat="1" ht="15.75" hidden="1">
      <c r="A262" s="32" t="s">
        <v>121</v>
      </c>
      <c r="B262" s="33"/>
      <c r="C262" s="33">
        <v>1111</v>
      </c>
      <c r="D262" s="38">
        <f t="shared" si="67"/>
        <v>0</v>
      </c>
      <c r="E262" s="33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5.75" hidden="1">
      <c r="A263" s="1" t="s">
        <v>13</v>
      </c>
      <c r="B263" s="2"/>
      <c r="C263" s="2">
        <v>1120</v>
      </c>
      <c r="D263" s="38">
        <f t="shared" si="67"/>
        <v>0</v>
      </c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31" customFormat="1" ht="190.5" customHeight="1" hidden="1">
      <c r="A264" s="28" t="s">
        <v>372</v>
      </c>
      <c r="B264" s="29">
        <v>90209</v>
      </c>
      <c r="C264" s="29"/>
      <c r="D264" s="30">
        <f>D265+D266</f>
        <v>0</v>
      </c>
      <c r="E264" s="29"/>
      <c r="F264" s="30">
        <f aca="true" t="shared" si="68" ref="F264:R264">F265+F266</f>
        <v>0</v>
      </c>
      <c r="G264" s="30">
        <f t="shared" si="68"/>
        <v>0</v>
      </c>
      <c r="H264" s="30">
        <f t="shared" si="68"/>
        <v>0</v>
      </c>
      <c r="I264" s="30">
        <f t="shared" si="68"/>
        <v>0</v>
      </c>
      <c r="J264" s="30">
        <f t="shared" si="68"/>
        <v>0</v>
      </c>
      <c r="K264" s="30">
        <f t="shared" si="68"/>
        <v>0</v>
      </c>
      <c r="L264" s="30">
        <f t="shared" si="68"/>
        <v>0</v>
      </c>
      <c r="M264" s="30">
        <f t="shared" si="68"/>
        <v>0</v>
      </c>
      <c r="N264" s="30">
        <f t="shared" si="68"/>
        <v>0</v>
      </c>
      <c r="O264" s="30">
        <f t="shared" si="68"/>
        <v>0</v>
      </c>
      <c r="P264" s="30">
        <f t="shared" si="68"/>
        <v>0</v>
      </c>
      <c r="Q264" s="30">
        <f t="shared" si="68"/>
        <v>0</v>
      </c>
      <c r="R264" s="30">
        <f t="shared" si="68"/>
        <v>0</v>
      </c>
    </row>
    <row r="265" spans="1:18" ht="31.5" hidden="1">
      <c r="A265" s="1" t="s">
        <v>129</v>
      </c>
      <c r="B265" s="2"/>
      <c r="C265" s="2">
        <v>1343</v>
      </c>
      <c r="D265" s="38">
        <f>F265+H265+I265+J265+K265+L265+M265+N265+O265+P265+Q265+R265</f>
        <v>0</v>
      </c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31.5" hidden="1">
      <c r="A266" s="32" t="s">
        <v>197</v>
      </c>
      <c r="B266" s="2"/>
      <c r="C266" s="2">
        <v>1134</v>
      </c>
      <c r="D266" s="38">
        <f>F266+H266+I266+J266+K266+L266+M266+N266+O266+P266+Q266+R266</f>
        <v>0</v>
      </c>
      <c r="E266" s="2"/>
      <c r="F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s="31" customFormat="1" ht="51" customHeight="1" hidden="1">
      <c r="A267" s="28" t="s">
        <v>162</v>
      </c>
      <c r="B267" s="29">
        <v>90412</v>
      </c>
      <c r="C267" s="29"/>
      <c r="D267" s="30">
        <f>D268</f>
        <v>0</v>
      </c>
      <c r="E267" s="29"/>
      <c r="F267" s="30">
        <f aca="true" t="shared" si="69" ref="F267:R267">F268</f>
        <v>0</v>
      </c>
      <c r="G267" s="30">
        <f t="shared" si="69"/>
        <v>0</v>
      </c>
      <c r="H267" s="30">
        <f t="shared" si="69"/>
        <v>0</v>
      </c>
      <c r="I267" s="30">
        <f t="shared" si="69"/>
        <v>0</v>
      </c>
      <c r="J267" s="30">
        <f t="shared" si="69"/>
        <v>0</v>
      </c>
      <c r="K267" s="30">
        <f t="shared" si="69"/>
        <v>0</v>
      </c>
      <c r="L267" s="30">
        <f t="shared" si="69"/>
        <v>0</v>
      </c>
      <c r="M267" s="30">
        <f t="shared" si="69"/>
        <v>0</v>
      </c>
      <c r="N267" s="30">
        <f t="shared" si="69"/>
        <v>0</v>
      </c>
      <c r="O267" s="30">
        <f t="shared" si="69"/>
        <v>0</v>
      </c>
      <c r="P267" s="30">
        <f t="shared" si="69"/>
        <v>0</v>
      </c>
      <c r="Q267" s="30">
        <f t="shared" si="69"/>
        <v>0</v>
      </c>
      <c r="R267" s="30">
        <f t="shared" si="69"/>
        <v>0</v>
      </c>
    </row>
    <row r="268" spans="1:18" ht="31.5" hidden="1">
      <c r="A268" s="1" t="s">
        <v>129</v>
      </c>
      <c r="B268" s="2"/>
      <c r="C268" s="2">
        <v>1343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1" customFormat="1" ht="15.75" hidden="1">
      <c r="A269" s="12" t="s">
        <v>110</v>
      </c>
      <c r="B269" s="13"/>
      <c r="C269" s="13"/>
      <c r="D269" s="13">
        <f>D270+D279+D283</f>
        <v>0</v>
      </c>
      <c r="E269" s="13"/>
      <c r="F269" s="13">
        <f aca="true" t="shared" si="70" ref="F269:R269">F270+F279+F283</f>
        <v>0</v>
      </c>
      <c r="G269" s="13">
        <f t="shared" si="70"/>
        <v>0</v>
      </c>
      <c r="H269" s="13">
        <f t="shared" si="70"/>
        <v>0</v>
      </c>
      <c r="I269" s="13">
        <f t="shared" si="70"/>
        <v>0</v>
      </c>
      <c r="J269" s="13">
        <f t="shared" si="70"/>
        <v>0</v>
      </c>
      <c r="K269" s="13">
        <f t="shared" si="70"/>
        <v>0</v>
      </c>
      <c r="L269" s="13">
        <f t="shared" si="70"/>
        <v>0</v>
      </c>
      <c r="M269" s="13">
        <f t="shared" si="70"/>
        <v>0</v>
      </c>
      <c r="N269" s="13">
        <f t="shared" si="70"/>
        <v>0</v>
      </c>
      <c r="O269" s="13">
        <f t="shared" si="70"/>
        <v>0</v>
      </c>
      <c r="P269" s="13">
        <f t="shared" si="70"/>
        <v>0</v>
      </c>
      <c r="Q269" s="13">
        <f t="shared" si="70"/>
        <v>0</v>
      </c>
      <c r="R269" s="13">
        <f t="shared" si="70"/>
        <v>0</v>
      </c>
    </row>
    <row r="270" spans="1:18" s="23" customFormat="1" ht="31.5" hidden="1">
      <c r="A270" s="22" t="s">
        <v>19</v>
      </c>
      <c r="B270" s="21">
        <v>10116</v>
      </c>
      <c r="C270" s="21"/>
      <c r="D270" s="21">
        <f>D271+D272+D273+D274+D275+D276+D277+D278</f>
        <v>0</v>
      </c>
      <c r="E270" s="21"/>
      <c r="F270" s="21">
        <f aca="true" t="shared" si="71" ref="F270:R270">F271+F272+F273+F274+F275+F276+F277+F278</f>
        <v>0</v>
      </c>
      <c r="G270" s="21">
        <f t="shared" si="71"/>
        <v>0</v>
      </c>
      <c r="H270" s="21">
        <f t="shared" si="71"/>
        <v>0</v>
      </c>
      <c r="I270" s="21">
        <f t="shared" si="71"/>
        <v>0</v>
      </c>
      <c r="J270" s="21">
        <f t="shared" si="71"/>
        <v>0</v>
      </c>
      <c r="K270" s="21">
        <f t="shared" si="71"/>
        <v>0</v>
      </c>
      <c r="L270" s="21">
        <f t="shared" si="71"/>
        <v>0</v>
      </c>
      <c r="M270" s="21">
        <f t="shared" si="71"/>
        <v>0</v>
      </c>
      <c r="N270" s="21">
        <f t="shared" si="71"/>
        <v>0</v>
      </c>
      <c r="O270" s="21">
        <f t="shared" si="71"/>
        <v>0</v>
      </c>
      <c r="P270" s="21">
        <f t="shared" si="71"/>
        <v>0</v>
      </c>
      <c r="Q270" s="21">
        <f t="shared" si="71"/>
        <v>0</v>
      </c>
      <c r="R270" s="21">
        <f t="shared" si="71"/>
        <v>0</v>
      </c>
    </row>
    <row r="271" spans="1:18" ht="47.25" hidden="1">
      <c r="A271" s="1" t="s">
        <v>115</v>
      </c>
      <c r="B271" s="2"/>
      <c r="C271" s="2">
        <v>1135</v>
      </c>
      <c r="D271" s="38">
        <f aca="true" t="shared" si="72" ref="D271:D278">F271+H271+I271+J271+K271+L271+M271+N271+O271+P271+Q271+R271</f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13</v>
      </c>
      <c r="B272" s="2"/>
      <c r="C272" s="2">
        <v>1120</v>
      </c>
      <c r="D272" s="38">
        <f t="shared" si="72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hidden="1">
      <c r="A273" s="1" t="s">
        <v>117</v>
      </c>
      <c r="B273" s="2"/>
      <c r="C273" s="2">
        <v>1140</v>
      </c>
      <c r="D273" s="38">
        <f t="shared" si="72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66.75" customHeight="1" hidden="1">
      <c r="A274" s="1" t="s">
        <v>116</v>
      </c>
      <c r="B274" s="2"/>
      <c r="C274" s="2">
        <v>1137</v>
      </c>
      <c r="D274" s="38">
        <f t="shared" si="72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164</v>
      </c>
      <c r="B275" s="2"/>
      <c r="C275" s="2">
        <v>1131</v>
      </c>
      <c r="D275" s="38">
        <f t="shared" si="72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31.5" hidden="1">
      <c r="A276" s="1" t="s">
        <v>118</v>
      </c>
      <c r="B276" s="2"/>
      <c r="C276" s="2">
        <v>1139</v>
      </c>
      <c r="D276" s="38">
        <f t="shared" si="72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124</v>
      </c>
      <c r="B277" s="2"/>
      <c r="C277" s="2">
        <v>1161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31.5" hidden="1">
      <c r="A278" s="1" t="s">
        <v>161</v>
      </c>
      <c r="B278" s="2"/>
      <c r="C278" s="2">
        <v>1162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23" customFormat="1" ht="31.5" hidden="1">
      <c r="A279" s="22" t="s">
        <v>61</v>
      </c>
      <c r="B279" s="21">
        <v>90802</v>
      </c>
      <c r="C279" s="21"/>
      <c r="D279" s="21">
        <f>D280+D281+D282</f>
        <v>0</v>
      </c>
      <c r="E279" s="21"/>
      <c r="F279" s="21">
        <f aca="true" t="shared" si="73" ref="F279:R279">F280+F281+F282</f>
        <v>0</v>
      </c>
      <c r="G279" s="21">
        <f t="shared" si="73"/>
        <v>0</v>
      </c>
      <c r="H279" s="21">
        <f t="shared" si="73"/>
        <v>0</v>
      </c>
      <c r="I279" s="21">
        <f t="shared" si="73"/>
        <v>0</v>
      </c>
      <c r="J279" s="21">
        <f t="shared" si="73"/>
        <v>0</v>
      </c>
      <c r="K279" s="21">
        <f t="shared" si="73"/>
        <v>0</v>
      </c>
      <c r="L279" s="21">
        <f t="shared" si="73"/>
        <v>0</v>
      </c>
      <c r="M279" s="21">
        <f t="shared" si="73"/>
        <v>0</v>
      </c>
      <c r="N279" s="21">
        <f t="shared" si="73"/>
        <v>0</v>
      </c>
      <c r="O279" s="21">
        <f t="shared" si="73"/>
        <v>0</v>
      </c>
      <c r="P279" s="21">
        <f t="shared" si="73"/>
        <v>0</v>
      </c>
      <c r="Q279" s="21">
        <f t="shared" si="73"/>
        <v>0</v>
      </c>
      <c r="R279" s="21">
        <f t="shared" si="73"/>
        <v>0</v>
      </c>
    </row>
    <row r="280" spans="1:18" ht="31.5" hidden="1">
      <c r="A280" s="1" t="s">
        <v>49</v>
      </c>
      <c r="B280" s="2"/>
      <c r="C280" s="2">
        <v>1131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102</v>
      </c>
      <c r="B281" s="2"/>
      <c r="C281" s="2">
        <v>1135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29.25" customHeight="1" hidden="1">
      <c r="A282" s="1" t="s">
        <v>11</v>
      </c>
      <c r="B282" s="2"/>
      <c r="C282" s="2">
        <v>1140</v>
      </c>
      <c r="D282" s="38">
        <f>F282+H282+I282+J282+K282+L282+M282+N282+O282+P282+Q282+R282</f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23" customFormat="1" ht="15.75" hidden="1">
      <c r="A283" s="22" t="s">
        <v>45</v>
      </c>
      <c r="B283" s="21">
        <v>91106</v>
      </c>
      <c r="C283" s="21"/>
      <c r="D283" s="21">
        <f>D284+D285+D286</f>
        <v>0</v>
      </c>
      <c r="E283" s="21"/>
      <c r="F283" s="21">
        <f aca="true" t="shared" si="74" ref="F283:R283">F284+F285+F286</f>
        <v>0</v>
      </c>
      <c r="G283" s="21">
        <f t="shared" si="74"/>
        <v>0</v>
      </c>
      <c r="H283" s="21">
        <f t="shared" si="74"/>
        <v>0</v>
      </c>
      <c r="I283" s="21">
        <f t="shared" si="74"/>
        <v>0</v>
      </c>
      <c r="J283" s="21">
        <f t="shared" si="74"/>
        <v>0</v>
      </c>
      <c r="K283" s="21">
        <f t="shared" si="74"/>
        <v>0</v>
      </c>
      <c r="L283" s="21">
        <f t="shared" si="74"/>
        <v>0</v>
      </c>
      <c r="M283" s="21">
        <f t="shared" si="74"/>
        <v>0</v>
      </c>
      <c r="N283" s="21">
        <f t="shared" si="74"/>
        <v>0</v>
      </c>
      <c r="O283" s="21">
        <f t="shared" si="74"/>
        <v>0</v>
      </c>
      <c r="P283" s="21">
        <f t="shared" si="74"/>
        <v>0</v>
      </c>
      <c r="Q283" s="21">
        <f t="shared" si="74"/>
        <v>0</v>
      </c>
      <c r="R283" s="21">
        <f t="shared" si="74"/>
        <v>0</v>
      </c>
    </row>
    <row r="284" spans="1:18" ht="15.75" hidden="1">
      <c r="A284" s="1" t="s">
        <v>124</v>
      </c>
      <c r="B284" s="2"/>
      <c r="C284" s="2">
        <v>1161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8.75" customHeight="1" hidden="1">
      <c r="A285" s="1" t="s">
        <v>130</v>
      </c>
      <c r="B285" s="2"/>
      <c r="C285" s="2">
        <v>1163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78.75" hidden="1">
      <c r="A286" s="1" t="s">
        <v>163</v>
      </c>
      <c r="B286" s="2"/>
      <c r="C286" s="2">
        <v>1172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1" customFormat="1" ht="15.75" hidden="1">
      <c r="A287" s="12" t="s">
        <v>84</v>
      </c>
      <c r="B287" s="13"/>
      <c r="C287" s="13"/>
      <c r="D287" s="13">
        <f>D288+D296</f>
        <v>0</v>
      </c>
      <c r="E287" s="13"/>
      <c r="F287" s="13">
        <f aca="true" t="shared" si="75" ref="F287:R287">F288+F296</f>
        <v>0</v>
      </c>
      <c r="G287" s="13">
        <f t="shared" si="75"/>
        <v>0</v>
      </c>
      <c r="H287" s="13">
        <f t="shared" si="75"/>
        <v>0</v>
      </c>
      <c r="I287" s="13">
        <f t="shared" si="75"/>
        <v>0</v>
      </c>
      <c r="J287" s="13">
        <f t="shared" si="75"/>
        <v>0</v>
      </c>
      <c r="K287" s="13">
        <f t="shared" si="75"/>
        <v>0</v>
      </c>
      <c r="L287" s="13">
        <f t="shared" si="75"/>
        <v>0</v>
      </c>
      <c r="M287" s="13">
        <f t="shared" si="75"/>
        <v>0</v>
      </c>
      <c r="N287" s="13">
        <f t="shared" si="75"/>
        <v>0</v>
      </c>
      <c r="O287" s="13">
        <f t="shared" si="75"/>
        <v>0</v>
      </c>
      <c r="P287" s="13">
        <f t="shared" si="75"/>
        <v>0</v>
      </c>
      <c r="Q287" s="13">
        <f t="shared" si="75"/>
        <v>0</v>
      </c>
      <c r="R287" s="13">
        <f t="shared" si="75"/>
        <v>0</v>
      </c>
    </row>
    <row r="288" spans="1:18" ht="28.5" customHeight="1" hidden="1">
      <c r="A288" s="22" t="s">
        <v>85</v>
      </c>
      <c r="B288" s="21">
        <v>10116</v>
      </c>
      <c r="C288" s="21"/>
      <c r="D288" s="21">
        <f>D289+D290+D291+D292+D293+D294+D295</f>
        <v>0</v>
      </c>
      <c r="E288" s="21"/>
      <c r="F288" s="21">
        <f aca="true" t="shared" si="76" ref="F288:R288">F289+F290+F291+F292+F293+F294+F295</f>
        <v>0</v>
      </c>
      <c r="G288" s="21">
        <f t="shared" si="76"/>
        <v>0</v>
      </c>
      <c r="H288" s="21">
        <f t="shared" si="76"/>
        <v>0</v>
      </c>
      <c r="I288" s="21">
        <f t="shared" si="76"/>
        <v>0</v>
      </c>
      <c r="J288" s="21">
        <f t="shared" si="76"/>
        <v>0</v>
      </c>
      <c r="K288" s="21">
        <f t="shared" si="76"/>
        <v>0</v>
      </c>
      <c r="L288" s="21">
        <f t="shared" si="76"/>
        <v>0</v>
      </c>
      <c r="M288" s="21">
        <f t="shared" si="76"/>
        <v>0</v>
      </c>
      <c r="N288" s="21">
        <f t="shared" si="76"/>
        <v>0</v>
      </c>
      <c r="O288" s="21">
        <f t="shared" si="76"/>
        <v>0</v>
      </c>
      <c r="P288" s="21">
        <f t="shared" si="76"/>
        <v>0</v>
      </c>
      <c r="Q288" s="21">
        <f t="shared" si="76"/>
        <v>0</v>
      </c>
      <c r="R288" s="21">
        <f t="shared" si="76"/>
        <v>0</v>
      </c>
    </row>
    <row r="289" spans="1:18" ht="15.75" customHeight="1" hidden="1">
      <c r="A289" s="1" t="s">
        <v>198</v>
      </c>
      <c r="B289" s="2"/>
      <c r="C289" s="2">
        <v>1135</v>
      </c>
      <c r="D289" s="2">
        <f aca="true" t="shared" si="77" ref="D289:D295"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hidden="1">
      <c r="A290" s="1" t="s">
        <v>13</v>
      </c>
      <c r="B290" s="2"/>
      <c r="C290" s="2">
        <v>1120</v>
      </c>
      <c r="D290" s="2">
        <f t="shared" si="77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63" hidden="1">
      <c r="A291" s="1" t="s">
        <v>219</v>
      </c>
      <c r="B291" s="2"/>
      <c r="C291" s="2">
        <v>1131</v>
      </c>
      <c r="D291" s="2">
        <f t="shared" si="77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31.5" hidden="1">
      <c r="A292" s="1" t="s">
        <v>197</v>
      </c>
      <c r="B292" s="2"/>
      <c r="C292" s="2">
        <v>1134</v>
      </c>
      <c r="D292" s="2">
        <f t="shared" si="77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117</v>
      </c>
      <c r="B293" s="2"/>
      <c r="C293" s="2">
        <v>1140</v>
      </c>
      <c r="D293" s="2">
        <f t="shared" si="77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124</v>
      </c>
      <c r="B294" s="2"/>
      <c r="C294" s="2">
        <v>1161</v>
      </c>
      <c r="D294" s="2">
        <f t="shared" si="77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130</v>
      </c>
      <c r="B295" s="2"/>
      <c r="C295" s="2">
        <v>1163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31" customFormat="1" ht="15.75" hidden="1">
      <c r="A296" s="28" t="s">
        <v>192</v>
      </c>
      <c r="B296" s="29">
        <v>250404</v>
      </c>
      <c r="C296" s="29"/>
      <c r="D296" s="29">
        <f>D297</f>
        <v>0</v>
      </c>
      <c r="E296" s="29"/>
      <c r="F296" s="29">
        <f aca="true" t="shared" si="78" ref="F296:R296">F297</f>
        <v>0</v>
      </c>
      <c r="G296" s="29">
        <f t="shared" si="78"/>
        <v>0</v>
      </c>
      <c r="H296" s="29">
        <f t="shared" si="78"/>
        <v>0</v>
      </c>
      <c r="I296" s="29">
        <f t="shared" si="78"/>
        <v>0</v>
      </c>
      <c r="J296" s="29">
        <f t="shared" si="78"/>
        <v>0</v>
      </c>
      <c r="K296" s="29">
        <f t="shared" si="78"/>
        <v>0</v>
      </c>
      <c r="L296" s="29">
        <f t="shared" si="78"/>
        <v>0</v>
      </c>
      <c r="M296" s="29">
        <f t="shared" si="78"/>
        <v>0</v>
      </c>
      <c r="N296" s="29">
        <f t="shared" si="78"/>
        <v>0</v>
      </c>
      <c r="O296" s="29">
        <f t="shared" si="78"/>
        <v>0</v>
      </c>
      <c r="P296" s="29">
        <f t="shared" si="78"/>
        <v>0</v>
      </c>
      <c r="Q296" s="29">
        <f t="shared" si="78"/>
        <v>0</v>
      </c>
      <c r="R296" s="29">
        <f t="shared" si="78"/>
        <v>0</v>
      </c>
    </row>
    <row r="297" spans="1:18" ht="33" customHeight="1" hidden="1">
      <c r="A297" s="1" t="s">
        <v>197</v>
      </c>
      <c r="B297" s="2"/>
      <c r="C297" s="2">
        <v>1134</v>
      </c>
      <c r="D297" s="2">
        <f>F297+H297+I297+J297+K297+L297+M297+N297+O297+P297+Q297+R297</f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1" customFormat="1" ht="15.75">
      <c r="A298" s="12" t="s">
        <v>52</v>
      </c>
      <c r="B298" s="13"/>
      <c r="C298" s="13"/>
      <c r="D298" s="13">
        <f>D299+D308+D310+D317+D326+D333+D339+D303</f>
        <v>0</v>
      </c>
      <c r="E298" s="13"/>
      <c r="F298" s="13">
        <f aca="true" t="shared" si="79" ref="F298:R298">F299+F308+F310+F317+F326+F333+F339+F303</f>
        <v>0</v>
      </c>
      <c r="G298" s="13">
        <f t="shared" si="79"/>
        <v>0</v>
      </c>
      <c r="H298" s="13">
        <f t="shared" si="79"/>
        <v>0</v>
      </c>
      <c r="I298" s="13">
        <f t="shared" si="79"/>
        <v>0</v>
      </c>
      <c r="J298" s="13">
        <f t="shared" si="79"/>
        <v>0</v>
      </c>
      <c r="K298" s="13">
        <f t="shared" si="79"/>
        <v>0</v>
      </c>
      <c r="L298" s="13">
        <f t="shared" si="79"/>
        <v>0</v>
      </c>
      <c r="M298" s="13">
        <f t="shared" si="79"/>
        <v>0</v>
      </c>
      <c r="N298" s="13">
        <f t="shared" si="79"/>
        <v>0</v>
      </c>
      <c r="O298" s="13">
        <f t="shared" si="79"/>
        <v>0</v>
      </c>
      <c r="P298" s="13">
        <f t="shared" si="79"/>
        <v>0</v>
      </c>
      <c r="Q298" s="13">
        <f t="shared" si="79"/>
        <v>0</v>
      </c>
      <c r="R298" s="13">
        <f t="shared" si="79"/>
        <v>0</v>
      </c>
    </row>
    <row r="299" spans="1:18" s="23" customFormat="1" ht="31.5" hidden="1">
      <c r="A299" s="22" t="s">
        <v>19</v>
      </c>
      <c r="B299" s="21">
        <v>10116</v>
      </c>
      <c r="C299" s="21"/>
      <c r="D299" s="21">
        <f>D300+D301+D302</f>
        <v>0</v>
      </c>
      <c r="E299" s="21"/>
      <c r="F299" s="21">
        <f aca="true" t="shared" si="80" ref="F299:R299">F300+F301+F302</f>
        <v>0</v>
      </c>
      <c r="G299" s="21">
        <f t="shared" si="80"/>
        <v>0</v>
      </c>
      <c r="H299" s="21">
        <f t="shared" si="80"/>
        <v>0</v>
      </c>
      <c r="I299" s="21">
        <f t="shared" si="80"/>
        <v>0</v>
      </c>
      <c r="J299" s="21">
        <f t="shared" si="80"/>
        <v>0</v>
      </c>
      <c r="K299" s="21">
        <f t="shared" si="80"/>
        <v>0</v>
      </c>
      <c r="L299" s="21">
        <f t="shared" si="80"/>
        <v>0</v>
      </c>
      <c r="M299" s="21">
        <f t="shared" si="80"/>
        <v>0</v>
      </c>
      <c r="N299" s="21">
        <f t="shared" si="80"/>
        <v>0</v>
      </c>
      <c r="O299" s="21">
        <f t="shared" si="80"/>
        <v>0</v>
      </c>
      <c r="P299" s="21">
        <f t="shared" si="80"/>
        <v>0</v>
      </c>
      <c r="Q299" s="21">
        <f t="shared" si="80"/>
        <v>0</v>
      </c>
      <c r="R299" s="21">
        <f t="shared" si="80"/>
        <v>0</v>
      </c>
    </row>
    <row r="300" spans="1:18" ht="32.25" customHeight="1" hidden="1">
      <c r="A300" s="1" t="s">
        <v>197</v>
      </c>
      <c r="B300" s="2"/>
      <c r="C300" s="2">
        <v>1134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78.75" hidden="1">
      <c r="A301" s="1" t="s">
        <v>163</v>
      </c>
      <c r="B301" s="2"/>
      <c r="C301" s="2">
        <v>1172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31.5" hidden="1">
      <c r="A302" s="1" t="s">
        <v>197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31" customFormat="1" ht="15.75" hidden="1">
      <c r="A303" s="28" t="s">
        <v>86</v>
      </c>
      <c r="B303" s="29">
        <v>110103</v>
      </c>
      <c r="C303" s="29"/>
      <c r="D303" s="29">
        <f>D304+D305+D306+D307</f>
        <v>0</v>
      </c>
      <c r="E303" s="29"/>
      <c r="F303" s="29">
        <f aca="true" t="shared" si="81" ref="F303:R303">F304+F305+F306+F307</f>
        <v>0</v>
      </c>
      <c r="G303" s="29">
        <f t="shared" si="81"/>
        <v>0</v>
      </c>
      <c r="H303" s="29">
        <f t="shared" si="81"/>
        <v>0</v>
      </c>
      <c r="I303" s="29">
        <f t="shared" si="81"/>
        <v>0</v>
      </c>
      <c r="J303" s="29">
        <f t="shared" si="81"/>
        <v>0</v>
      </c>
      <c r="K303" s="29">
        <f t="shared" si="81"/>
        <v>0</v>
      </c>
      <c r="L303" s="29">
        <f t="shared" si="81"/>
        <v>0</v>
      </c>
      <c r="M303" s="29">
        <f t="shared" si="81"/>
        <v>0</v>
      </c>
      <c r="N303" s="29">
        <f t="shared" si="81"/>
        <v>0</v>
      </c>
      <c r="O303" s="29">
        <f t="shared" si="81"/>
        <v>0</v>
      </c>
      <c r="P303" s="29">
        <f t="shared" si="81"/>
        <v>0</v>
      </c>
      <c r="Q303" s="29">
        <f t="shared" si="81"/>
        <v>0</v>
      </c>
      <c r="R303" s="29">
        <f t="shared" si="81"/>
        <v>0</v>
      </c>
    </row>
    <row r="304" spans="1:18" ht="63" hidden="1">
      <c r="A304" s="1" t="s">
        <v>219</v>
      </c>
      <c r="B304" s="2"/>
      <c r="C304" s="2">
        <v>1131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31.5" hidden="1">
      <c r="A305" s="1" t="s">
        <v>237</v>
      </c>
      <c r="B305" s="2"/>
      <c r="C305" s="2">
        <v>1134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hidden="1">
      <c r="A306" s="1" t="s">
        <v>20</v>
      </c>
      <c r="B306" s="2"/>
      <c r="C306" s="2">
        <v>1138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47.25" hidden="1">
      <c r="A307" s="1" t="s">
        <v>115</v>
      </c>
      <c r="B307" s="2"/>
      <c r="C307" s="2">
        <v>1135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23" customFormat="1" ht="15.75" hidden="1">
      <c r="A308" s="22" t="s">
        <v>62</v>
      </c>
      <c r="B308" s="21">
        <v>110102</v>
      </c>
      <c r="C308" s="21"/>
      <c r="D308" s="21">
        <f>D309</f>
        <v>0</v>
      </c>
      <c r="E308" s="21"/>
      <c r="F308" s="21">
        <f aca="true" t="shared" si="82" ref="F308:R308">F309</f>
        <v>0</v>
      </c>
      <c r="G308" s="21">
        <f t="shared" si="82"/>
        <v>0</v>
      </c>
      <c r="H308" s="21">
        <f t="shared" si="82"/>
        <v>0</v>
      </c>
      <c r="I308" s="21">
        <f t="shared" si="82"/>
        <v>0</v>
      </c>
      <c r="J308" s="21">
        <f t="shared" si="82"/>
        <v>0</v>
      </c>
      <c r="K308" s="21">
        <f t="shared" si="82"/>
        <v>0</v>
      </c>
      <c r="L308" s="21">
        <f t="shared" si="82"/>
        <v>0</v>
      </c>
      <c r="M308" s="21">
        <f t="shared" si="82"/>
        <v>0</v>
      </c>
      <c r="N308" s="21">
        <f t="shared" si="82"/>
        <v>0</v>
      </c>
      <c r="O308" s="21">
        <f t="shared" si="82"/>
        <v>0</v>
      </c>
      <c r="P308" s="21">
        <f t="shared" si="82"/>
        <v>0</v>
      </c>
      <c r="Q308" s="21">
        <f t="shared" si="82"/>
        <v>0</v>
      </c>
      <c r="R308" s="21">
        <f t="shared" si="82"/>
        <v>0</v>
      </c>
    </row>
    <row r="309" spans="1:18" ht="15.75" hidden="1">
      <c r="A309" s="1" t="s">
        <v>63</v>
      </c>
      <c r="B309" s="2"/>
      <c r="C309" s="2">
        <v>1310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23" customFormat="1" ht="15.75">
      <c r="A310" s="22" t="s">
        <v>64</v>
      </c>
      <c r="B310" s="21">
        <v>110201</v>
      </c>
      <c r="C310" s="21"/>
      <c r="D310" s="21">
        <f>D311+D312+D313+D314+D315+D316</f>
        <v>900</v>
      </c>
      <c r="E310" s="21"/>
      <c r="F310" s="21">
        <f aca="true" t="shared" si="83" ref="F310:R310">F311+F312+F313+F314+F315+F316</f>
        <v>0</v>
      </c>
      <c r="G310" s="21">
        <f t="shared" si="83"/>
        <v>0</v>
      </c>
      <c r="H310" s="21">
        <f t="shared" si="83"/>
        <v>0</v>
      </c>
      <c r="I310" s="21">
        <f t="shared" si="83"/>
        <v>900</v>
      </c>
      <c r="J310" s="21">
        <f t="shared" si="83"/>
        <v>0</v>
      </c>
      <c r="K310" s="21">
        <f t="shared" si="83"/>
        <v>0</v>
      </c>
      <c r="L310" s="21">
        <f t="shared" si="83"/>
        <v>0</v>
      </c>
      <c r="M310" s="21">
        <f t="shared" si="83"/>
        <v>0</v>
      </c>
      <c r="N310" s="21">
        <f t="shared" si="83"/>
        <v>0</v>
      </c>
      <c r="O310" s="21">
        <f t="shared" si="83"/>
        <v>0</v>
      </c>
      <c r="P310" s="21">
        <f t="shared" si="83"/>
        <v>0</v>
      </c>
      <c r="Q310" s="21">
        <f t="shared" si="83"/>
        <v>0</v>
      </c>
      <c r="R310" s="21">
        <f t="shared" si="83"/>
        <v>0</v>
      </c>
    </row>
    <row r="311" spans="1:18" ht="15.75" hidden="1">
      <c r="A311" s="1" t="s">
        <v>390</v>
      </c>
      <c r="B311" s="2"/>
      <c r="C311" s="2">
        <v>1131</v>
      </c>
      <c r="D311" s="2">
        <f aca="true" t="shared" si="84" ref="D311:D316"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 t="s">
        <v>117</v>
      </c>
      <c r="B312" s="2"/>
      <c r="C312" s="2">
        <v>1140</v>
      </c>
      <c r="D312" s="2">
        <f t="shared" si="84"/>
        <v>900</v>
      </c>
      <c r="E312" s="2"/>
      <c r="F312" s="2"/>
      <c r="H312" s="2"/>
      <c r="I312" s="2">
        <v>900</v>
      </c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hidden="1">
      <c r="A313" s="1" t="s">
        <v>124</v>
      </c>
      <c r="B313" s="2"/>
      <c r="C313" s="2">
        <v>1161</v>
      </c>
      <c r="D313" s="2">
        <f t="shared" si="84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78.75" hidden="1">
      <c r="A314" s="1" t="s">
        <v>163</v>
      </c>
      <c r="B314" s="2"/>
      <c r="C314" s="2">
        <v>1172</v>
      </c>
      <c r="D314" s="2">
        <f t="shared" si="84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hidden="1">
      <c r="A315" s="1" t="s">
        <v>130</v>
      </c>
      <c r="B315" s="2"/>
      <c r="C315" s="2">
        <v>1163</v>
      </c>
      <c r="D315" s="2">
        <f t="shared" si="84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31.5" hidden="1">
      <c r="A316" s="1" t="s">
        <v>197</v>
      </c>
      <c r="B316" s="2"/>
      <c r="C316" s="2">
        <v>1134</v>
      </c>
      <c r="D316" s="2">
        <f t="shared" si="84"/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23" customFormat="1" ht="15.75" hidden="1">
      <c r="A317" s="22" t="s">
        <v>65</v>
      </c>
      <c r="B317" s="21">
        <v>110202</v>
      </c>
      <c r="C317" s="21"/>
      <c r="D317" s="21">
        <f>D318+D319+D320+D321</f>
        <v>0</v>
      </c>
      <c r="E317" s="21">
        <v>70</v>
      </c>
      <c r="F317" s="21">
        <f aca="true" t="shared" si="85" ref="F317:R317">F318+F319+F320+F321</f>
        <v>0</v>
      </c>
      <c r="G317" s="21">
        <f t="shared" si="85"/>
        <v>0</v>
      </c>
      <c r="H317" s="21">
        <f t="shared" si="85"/>
        <v>0</v>
      </c>
      <c r="I317" s="21">
        <f t="shared" si="85"/>
        <v>0</v>
      </c>
      <c r="J317" s="21">
        <f t="shared" si="85"/>
        <v>0</v>
      </c>
      <c r="K317" s="21">
        <f t="shared" si="85"/>
        <v>0</v>
      </c>
      <c r="L317" s="21">
        <f t="shared" si="85"/>
        <v>0</v>
      </c>
      <c r="M317" s="21">
        <f t="shared" si="85"/>
        <v>0</v>
      </c>
      <c r="N317" s="21">
        <f t="shared" si="85"/>
        <v>0</v>
      </c>
      <c r="O317" s="21">
        <f t="shared" si="85"/>
        <v>0</v>
      </c>
      <c r="P317" s="21">
        <f t="shared" si="85"/>
        <v>0</v>
      </c>
      <c r="Q317" s="21">
        <f t="shared" si="85"/>
        <v>0</v>
      </c>
      <c r="R317" s="21">
        <f t="shared" si="85"/>
        <v>0</v>
      </c>
    </row>
    <row r="318" spans="1:18" ht="34.5" customHeight="1" hidden="1">
      <c r="A318" s="1" t="s">
        <v>197</v>
      </c>
      <c r="B318" s="2"/>
      <c r="C318" s="2">
        <v>1134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163</v>
      </c>
      <c r="B319" s="2"/>
      <c r="C319" s="2">
        <v>1172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63" hidden="1">
      <c r="A320" s="1" t="s">
        <v>219</v>
      </c>
      <c r="B320" s="2"/>
      <c r="C320" s="2">
        <v>1131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hidden="1">
      <c r="A321" s="1" t="s">
        <v>130</v>
      </c>
      <c r="B321" s="2"/>
      <c r="C321" s="2">
        <v>1163</v>
      </c>
      <c r="D321" s="2">
        <f>F321+H321+I321+J321+K321+L321+M321+N321+O321+P321+Q321+R321</f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31.5" hidden="1">
      <c r="A322" s="22" t="s">
        <v>18</v>
      </c>
      <c r="B322" s="21">
        <v>110205</v>
      </c>
      <c r="C322" s="21"/>
      <c r="D322" s="21"/>
      <c r="E322" s="21">
        <v>1.4</v>
      </c>
      <c r="F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5.75" hidden="1">
      <c r="A323" s="1" t="s">
        <v>130</v>
      </c>
      <c r="B323" s="2"/>
      <c r="C323" s="2">
        <v>1163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31.5" hidden="1">
      <c r="A324" s="1" t="s">
        <v>237</v>
      </c>
      <c r="B324" s="2"/>
      <c r="C324" s="2">
        <v>1134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63" hidden="1">
      <c r="A325" s="1" t="s">
        <v>219</v>
      </c>
      <c r="B325" s="2"/>
      <c r="C325" s="2">
        <v>1131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23" customFormat="1" ht="15.75" hidden="1">
      <c r="A326" s="22" t="s">
        <v>66</v>
      </c>
      <c r="B326" s="21">
        <v>110204</v>
      </c>
      <c r="C326" s="21"/>
      <c r="D326" s="21">
        <f>D327+D328+D329+D330+D331+D332</f>
        <v>0</v>
      </c>
      <c r="E326" s="21"/>
      <c r="F326" s="21">
        <f aca="true" t="shared" si="86" ref="F326:R326">F327+F328+F329+F330+F331+F332</f>
        <v>0</v>
      </c>
      <c r="G326" s="21">
        <f t="shared" si="86"/>
        <v>0</v>
      </c>
      <c r="H326" s="21">
        <f t="shared" si="86"/>
        <v>0</v>
      </c>
      <c r="I326" s="21">
        <f t="shared" si="86"/>
        <v>0</v>
      </c>
      <c r="J326" s="21">
        <f t="shared" si="86"/>
        <v>0</v>
      </c>
      <c r="K326" s="21">
        <f t="shared" si="86"/>
        <v>0</v>
      </c>
      <c r="L326" s="21">
        <f t="shared" si="86"/>
        <v>0</v>
      </c>
      <c r="M326" s="21">
        <f t="shared" si="86"/>
        <v>0</v>
      </c>
      <c r="N326" s="21">
        <f t="shared" si="86"/>
        <v>0</v>
      </c>
      <c r="O326" s="21">
        <f t="shared" si="86"/>
        <v>0</v>
      </c>
      <c r="P326" s="21">
        <f t="shared" si="86"/>
        <v>0</v>
      </c>
      <c r="Q326" s="21">
        <f t="shared" si="86"/>
        <v>0</v>
      </c>
      <c r="R326" s="21">
        <f t="shared" si="86"/>
        <v>0</v>
      </c>
    </row>
    <row r="327" spans="1:18" ht="63" hidden="1">
      <c r="A327" s="1" t="s">
        <v>219</v>
      </c>
      <c r="B327" s="2"/>
      <c r="C327" s="2">
        <v>1131</v>
      </c>
      <c r="D327" s="2">
        <f aca="true" t="shared" si="87" ref="D327:D332"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9.25" customHeight="1" hidden="1">
      <c r="A328" s="1" t="s">
        <v>197</v>
      </c>
      <c r="B328" s="2"/>
      <c r="C328" s="2">
        <v>1134</v>
      </c>
      <c r="D328" s="2">
        <f t="shared" si="87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78.75" hidden="1">
      <c r="A329" s="1" t="s">
        <v>163</v>
      </c>
      <c r="B329" s="2"/>
      <c r="C329" s="2">
        <v>1172</v>
      </c>
      <c r="D329" s="2">
        <f t="shared" si="87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130</v>
      </c>
      <c r="B330" s="2"/>
      <c r="C330" s="2">
        <v>1163</v>
      </c>
      <c r="D330" s="2">
        <f t="shared" si="87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121</v>
      </c>
      <c r="B331" s="2"/>
      <c r="C331" s="2">
        <v>1111</v>
      </c>
      <c r="D331" s="2">
        <f t="shared" si="87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hidden="1">
      <c r="A332" s="1" t="s">
        <v>13</v>
      </c>
      <c r="B332" s="2"/>
      <c r="C332" s="2">
        <v>1120</v>
      </c>
      <c r="D332" s="2">
        <f t="shared" si="87"/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23" customFormat="1" ht="31.5">
      <c r="A333" s="22" t="s">
        <v>18</v>
      </c>
      <c r="B333" s="21">
        <v>110205</v>
      </c>
      <c r="C333" s="21"/>
      <c r="D333" s="21">
        <f>D334+D335+D337+D338+D336</f>
        <v>-900</v>
      </c>
      <c r="E333" s="21">
        <v>9.5</v>
      </c>
      <c r="F333" s="21">
        <f aca="true" t="shared" si="88" ref="F333:R333">F334+F335+F337+F338+F336</f>
        <v>0</v>
      </c>
      <c r="G333" s="21">
        <f t="shared" si="88"/>
        <v>0</v>
      </c>
      <c r="H333" s="21">
        <f t="shared" si="88"/>
        <v>0</v>
      </c>
      <c r="I333" s="21">
        <f t="shared" si="88"/>
        <v>-900</v>
      </c>
      <c r="J333" s="21">
        <f t="shared" si="88"/>
        <v>0</v>
      </c>
      <c r="K333" s="21">
        <f t="shared" si="88"/>
        <v>0</v>
      </c>
      <c r="L333" s="21">
        <f t="shared" si="88"/>
        <v>0</v>
      </c>
      <c r="M333" s="21">
        <f t="shared" si="88"/>
        <v>0</v>
      </c>
      <c r="N333" s="21">
        <f t="shared" si="88"/>
        <v>0</v>
      </c>
      <c r="O333" s="21">
        <f t="shared" si="88"/>
        <v>0</v>
      </c>
      <c r="P333" s="21">
        <f t="shared" si="88"/>
        <v>0</v>
      </c>
      <c r="Q333" s="21">
        <f t="shared" si="88"/>
        <v>0</v>
      </c>
      <c r="R333" s="21">
        <f t="shared" si="88"/>
        <v>0</v>
      </c>
    </row>
    <row r="334" spans="1:18" s="23" customFormat="1" ht="15.75" hidden="1">
      <c r="A334" s="1" t="s">
        <v>121</v>
      </c>
      <c r="B334" s="21"/>
      <c r="C334" s="33">
        <v>1111</v>
      </c>
      <c r="D334" s="33">
        <f>F334+H334+I334+J334+K334+L334+M334+N334+O334+P334+Q334+R334</f>
        <v>0</v>
      </c>
      <c r="E334" s="21"/>
      <c r="F334" s="21"/>
      <c r="G334" s="46"/>
      <c r="H334" s="21"/>
      <c r="I334" s="33"/>
      <c r="J334" s="21"/>
      <c r="K334" s="33"/>
      <c r="L334" s="21"/>
      <c r="M334" s="33"/>
      <c r="N334" s="21"/>
      <c r="O334" s="21"/>
      <c r="P334" s="33"/>
      <c r="Q334" s="33"/>
      <c r="R334" s="33"/>
    </row>
    <row r="335" spans="1:18" s="34" customFormat="1" ht="15.75" hidden="1">
      <c r="A335" s="1" t="s">
        <v>13</v>
      </c>
      <c r="B335" s="33"/>
      <c r="C335" s="33">
        <v>1120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15.75" hidden="1">
      <c r="A336" s="1" t="s">
        <v>124</v>
      </c>
      <c r="B336" s="33"/>
      <c r="C336" s="33">
        <v>1161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34" customFormat="1" ht="31.5">
      <c r="A337" s="1" t="s">
        <v>197</v>
      </c>
      <c r="B337" s="33"/>
      <c r="C337" s="33">
        <v>1134</v>
      </c>
      <c r="D337" s="33">
        <f>F337+H337+I337+J337+K337+L337+M337+N337+O337+P337+Q337+R337</f>
        <v>-900</v>
      </c>
      <c r="E337" s="33"/>
      <c r="F337" s="33"/>
      <c r="G337" s="41"/>
      <c r="H337" s="33"/>
      <c r="I337" s="33">
        <v>-900</v>
      </c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s="34" customFormat="1" ht="78.75" hidden="1">
      <c r="A338" s="1" t="s">
        <v>163</v>
      </c>
      <c r="B338" s="33"/>
      <c r="C338" s="33">
        <v>1172</v>
      </c>
      <c r="D338" s="33">
        <f>F338+H338+I338+J338+K338+L338+M338+N338+O338+P338+Q338+R338</f>
        <v>0</v>
      </c>
      <c r="E338" s="33"/>
      <c r="F338" s="33"/>
      <c r="G338" s="41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s="23" customFormat="1" ht="31.5" hidden="1">
      <c r="A339" s="22" t="s">
        <v>67</v>
      </c>
      <c r="B339" s="21">
        <v>110502</v>
      </c>
      <c r="C339" s="21"/>
      <c r="D339" s="21">
        <f>D340+D341+D342+D343</f>
        <v>0</v>
      </c>
      <c r="E339" s="21">
        <v>5.8</v>
      </c>
      <c r="F339" s="21">
        <f aca="true" t="shared" si="89" ref="F339:R339">F340+F341+F342+F343</f>
        <v>0</v>
      </c>
      <c r="G339" s="21">
        <f t="shared" si="89"/>
        <v>0</v>
      </c>
      <c r="H339" s="21">
        <f t="shared" si="89"/>
        <v>0</v>
      </c>
      <c r="I339" s="21">
        <f t="shared" si="89"/>
        <v>0</v>
      </c>
      <c r="J339" s="21">
        <f t="shared" si="89"/>
        <v>0</v>
      </c>
      <c r="K339" s="21">
        <f t="shared" si="89"/>
        <v>0</v>
      </c>
      <c r="L339" s="21">
        <f t="shared" si="89"/>
        <v>0</v>
      </c>
      <c r="M339" s="21">
        <f t="shared" si="89"/>
        <v>0</v>
      </c>
      <c r="N339" s="21">
        <f t="shared" si="89"/>
        <v>0</v>
      </c>
      <c r="O339" s="21">
        <f t="shared" si="89"/>
        <v>0</v>
      </c>
      <c r="P339" s="21">
        <f t="shared" si="89"/>
        <v>0</v>
      </c>
      <c r="Q339" s="21">
        <f t="shared" si="89"/>
        <v>0</v>
      </c>
      <c r="R339" s="21">
        <f t="shared" si="89"/>
        <v>0</v>
      </c>
    </row>
    <row r="340" spans="1:18" ht="31.5" hidden="1">
      <c r="A340" s="1" t="s">
        <v>237</v>
      </c>
      <c r="B340" s="2"/>
      <c r="C340" s="2">
        <v>1134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hidden="1">
      <c r="A341" s="1" t="s">
        <v>198</v>
      </c>
      <c r="B341" s="2"/>
      <c r="C341" s="2">
        <v>1135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hidden="1">
      <c r="A342" s="1" t="s">
        <v>130</v>
      </c>
      <c r="B342" s="2"/>
      <c r="C342" s="2">
        <v>1163</v>
      </c>
      <c r="D342" s="2">
        <f>F342+H342+I342+J342+K342+L342+M342+N342+O342+P342+Q342+R342</f>
        <v>0</v>
      </c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63" hidden="1">
      <c r="A343" s="1" t="s">
        <v>219</v>
      </c>
      <c r="B343" s="2"/>
      <c r="C343" s="2">
        <v>1131</v>
      </c>
      <c r="D343" s="2">
        <f>F343+H343+I343+J343+K343+L343+M343+N343+O343+P343+Q343+R343</f>
        <v>0</v>
      </c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11" customFormat="1" ht="31.5" hidden="1">
      <c r="A344" s="12" t="s">
        <v>68</v>
      </c>
      <c r="B344" s="13"/>
      <c r="C344" s="13"/>
      <c r="D344" s="13"/>
      <c r="E344" s="13"/>
      <c r="F344" s="13"/>
      <c r="G344" s="13">
        <f>G345+G349+G351</f>
        <v>0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23" customFormat="1" ht="31.5" hidden="1">
      <c r="A345" s="22" t="s">
        <v>19</v>
      </c>
      <c r="B345" s="21">
        <v>10116</v>
      </c>
      <c r="C345" s="21"/>
      <c r="D345" s="21">
        <f>D346+D347+D348</f>
        <v>0</v>
      </c>
      <c r="E345" s="21"/>
      <c r="F345" s="21">
        <f aca="true" t="shared" si="90" ref="F345:R345">F346+F347+F348</f>
        <v>0</v>
      </c>
      <c r="G345" s="21">
        <f t="shared" si="90"/>
        <v>0</v>
      </c>
      <c r="H345" s="21">
        <f t="shared" si="90"/>
        <v>0</v>
      </c>
      <c r="I345" s="21">
        <f t="shared" si="90"/>
        <v>0</v>
      </c>
      <c r="J345" s="21">
        <f t="shared" si="90"/>
        <v>0</v>
      </c>
      <c r="K345" s="21">
        <f t="shared" si="90"/>
        <v>0</v>
      </c>
      <c r="L345" s="21">
        <f t="shared" si="90"/>
        <v>0</v>
      </c>
      <c r="M345" s="21">
        <f t="shared" si="90"/>
        <v>0</v>
      </c>
      <c r="N345" s="21">
        <f t="shared" si="90"/>
        <v>0</v>
      </c>
      <c r="O345" s="21">
        <f t="shared" si="90"/>
        <v>0</v>
      </c>
      <c r="P345" s="21">
        <f t="shared" si="90"/>
        <v>0</v>
      </c>
      <c r="Q345" s="21">
        <f t="shared" si="90"/>
        <v>0</v>
      </c>
      <c r="R345" s="21">
        <f t="shared" si="90"/>
        <v>0</v>
      </c>
    </row>
    <row r="346" spans="1:18" ht="15.75" hidden="1">
      <c r="A346" s="1" t="s">
        <v>12</v>
      </c>
      <c r="B346" s="2"/>
      <c r="C346" s="2">
        <v>1111</v>
      </c>
      <c r="D346" s="2"/>
      <c r="E346" s="2">
        <v>12.2</v>
      </c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13</v>
      </c>
      <c r="B347" s="2"/>
      <c r="C347" s="2">
        <v>1120</v>
      </c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hidden="1">
      <c r="A348" s="1" t="s">
        <v>11</v>
      </c>
      <c r="B348" s="2"/>
      <c r="C348" s="2">
        <v>1140</v>
      </c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47.25" hidden="1">
      <c r="A349" s="22" t="s">
        <v>69</v>
      </c>
      <c r="B349" s="21">
        <v>130106</v>
      </c>
      <c r="C349" s="21"/>
      <c r="D349" s="21">
        <f aca="true" t="shared" si="91" ref="D349:R349">D350</f>
        <v>0</v>
      </c>
      <c r="E349" s="21"/>
      <c r="F349" s="21">
        <f t="shared" si="91"/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>
        <v>-1.5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23" customFormat="1" ht="50.25" customHeight="1" hidden="1">
      <c r="A351" s="22" t="s">
        <v>59</v>
      </c>
      <c r="B351" s="21">
        <v>130107</v>
      </c>
      <c r="C351" s="21"/>
      <c r="D351" s="21">
        <f>D352+D353+D354+D355+D356+D357+D358+D359</f>
        <v>0</v>
      </c>
      <c r="E351" s="21"/>
      <c r="F351" s="21">
        <f aca="true" t="shared" si="92" ref="F351:R351">F352+F353+F354+F355+F356+F357+F358+F359</f>
        <v>0</v>
      </c>
      <c r="G351" s="21">
        <f t="shared" si="92"/>
        <v>0</v>
      </c>
      <c r="H351" s="21">
        <f t="shared" si="92"/>
        <v>0</v>
      </c>
      <c r="I351" s="21">
        <f t="shared" si="92"/>
        <v>0</v>
      </c>
      <c r="J351" s="21">
        <f t="shared" si="92"/>
        <v>0</v>
      </c>
      <c r="K351" s="21">
        <f t="shared" si="92"/>
        <v>0</v>
      </c>
      <c r="L351" s="21">
        <f t="shared" si="92"/>
        <v>0</v>
      </c>
      <c r="M351" s="21">
        <f t="shared" si="92"/>
        <v>0</v>
      </c>
      <c r="N351" s="21">
        <f t="shared" si="92"/>
        <v>0</v>
      </c>
      <c r="O351" s="21">
        <f t="shared" si="92"/>
        <v>0</v>
      </c>
      <c r="P351" s="21">
        <f t="shared" si="92"/>
        <v>0</v>
      </c>
      <c r="Q351" s="21">
        <f t="shared" si="92"/>
        <v>0</v>
      </c>
      <c r="R351" s="21">
        <f t="shared" si="92"/>
        <v>0</v>
      </c>
    </row>
    <row r="352" spans="1:18" ht="15.75" hidden="1">
      <c r="A352" s="1" t="s">
        <v>43</v>
      </c>
      <c r="B352" s="2"/>
      <c r="C352" s="2">
        <v>1172</v>
      </c>
      <c r="D352" s="2">
        <f>F352+H352+I352+J352+K352+L352+M352+N352+O352+P352+Q352+R352</f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13</v>
      </c>
      <c r="B353" s="2"/>
      <c r="C353" s="2">
        <v>1120</v>
      </c>
      <c r="D353" s="2">
        <f aca="true" t="shared" si="93" ref="D353:D359">F353+H353+I353+J353+K353+L353+M353+N353+O353+P353+Q353+R353</f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20</v>
      </c>
      <c r="B354" s="2"/>
      <c r="C354" s="2">
        <v>1138</v>
      </c>
      <c r="D354" s="2">
        <f t="shared" si="93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16</v>
      </c>
      <c r="B355" s="2"/>
      <c r="C355" s="2">
        <v>1161</v>
      </c>
      <c r="D355" s="2">
        <f t="shared" si="93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14</v>
      </c>
      <c r="B356" s="2"/>
      <c r="C356" s="2">
        <v>1162</v>
      </c>
      <c r="D356" s="2">
        <f t="shared" si="93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56</v>
      </c>
      <c r="B357" s="2"/>
      <c r="C357" s="2">
        <v>1163</v>
      </c>
      <c r="D357" s="2">
        <f t="shared" si="93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15</v>
      </c>
      <c r="B358" s="2"/>
      <c r="C358" s="2">
        <v>1164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7.25" customHeight="1" hidden="1">
      <c r="A359" s="1" t="s">
        <v>40</v>
      </c>
      <c r="B359" s="2"/>
      <c r="C359" s="2">
        <v>2133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11" customFormat="1" ht="29.25" customHeight="1" hidden="1">
      <c r="A360" s="12" t="s">
        <v>50</v>
      </c>
      <c r="B360" s="13"/>
      <c r="C360" s="13"/>
      <c r="D360" s="13">
        <f>D361+D376+D378+D381</f>
        <v>0</v>
      </c>
      <c r="E360" s="13"/>
      <c r="F360" s="13">
        <f aca="true" t="shared" si="94" ref="F360:R360">F361+F376+F378+F381</f>
        <v>0</v>
      </c>
      <c r="G360" s="13">
        <f t="shared" si="94"/>
        <v>0</v>
      </c>
      <c r="H360" s="13">
        <f t="shared" si="94"/>
        <v>0</v>
      </c>
      <c r="I360" s="13">
        <f t="shared" si="94"/>
        <v>0</v>
      </c>
      <c r="J360" s="13">
        <f t="shared" si="94"/>
        <v>0</v>
      </c>
      <c r="K360" s="13">
        <f t="shared" si="94"/>
        <v>0</v>
      </c>
      <c r="L360" s="13">
        <f t="shared" si="94"/>
        <v>0</v>
      </c>
      <c r="M360" s="13">
        <f t="shared" si="94"/>
        <v>0</v>
      </c>
      <c r="N360" s="13">
        <f t="shared" si="94"/>
        <v>0</v>
      </c>
      <c r="O360" s="13">
        <f t="shared" si="94"/>
        <v>0</v>
      </c>
      <c r="P360" s="13">
        <f t="shared" si="94"/>
        <v>0</v>
      </c>
      <c r="Q360" s="13">
        <f t="shared" si="94"/>
        <v>0</v>
      </c>
      <c r="R360" s="13">
        <f t="shared" si="94"/>
        <v>0</v>
      </c>
    </row>
    <row r="361" spans="1:18" s="23" customFormat="1" ht="17.25" customHeight="1" hidden="1">
      <c r="A361" s="22" t="s">
        <v>48</v>
      </c>
      <c r="B361" s="21">
        <v>80101</v>
      </c>
      <c r="C361" s="21"/>
      <c r="D361" s="21">
        <f>D362+D363+D364+D365+D366+D367+D368+D369+D370+D371+D372+D373+D374+D375</f>
        <v>0</v>
      </c>
      <c r="E361" s="21"/>
      <c r="F361" s="21">
        <f aca="true" t="shared" si="95" ref="F361:R361">F362+F363+F364+F365+F366+F367+F368+F369+F370+F371+F372+F373+F374+F375</f>
        <v>0</v>
      </c>
      <c r="G361" s="21">
        <f t="shared" si="95"/>
        <v>0</v>
      </c>
      <c r="H361" s="21">
        <f t="shared" si="95"/>
        <v>0</v>
      </c>
      <c r="I361" s="21">
        <f t="shared" si="95"/>
        <v>0</v>
      </c>
      <c r="J361" s="21">
        <f t="shared" si="95"/>
        <v>0</v>
      </c>
      <c r="K361" s="21">
        <f t="shared" si="95"/>
        <v>0</v>
      </c>
      <c r="L361" s="21">
        <f t="shared" si="95"/>
        <v>0</v>
      </c>
      <c r="M361" s="21">
        <f t="shared" si="95"/>
        <v>0</v>
      </c>
      <c r="N361" s="21">
        <f t="shared" si="95"/>
        <v>0</v>
      </c>
      <c r="O361" s="21">
        <f t="shared" si="95"/>
        <v>0</v>
      </c>
      <c r="P361" s="21">
        <f t="shared" si="95"/>
        <v>0</v>
      </c>
      <c r="Q361" s="21">
        <f t="shared" si="95"/>
        <v>0</v>
      </c>
      <c r="R361" s="21">
        <f t="shared" si="95"/>
        <v>0</v>
      </c>
    </row>
    <row r="362" spans="1:18" ht="16.5" customHeight="1" hidden="1">
      <c r="A362" s="1" t="s">
        <v>54</v>
      </c>
      <c r="B362" s="2"/>
      <c r="C362" s="2">
        <v>1111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13</v>
      </c>
      <c r="B363" s="2"/>
      <c r="C363" s="2">
        <v>1120</v>
      </c>
      <c r="D363" s="2"/>
      <c r="E363" s="2">
        <v>-0.2</v>
      </c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31.5" hidden="1">
      <c r="A364" s="1" t="s">
        <v>49</v>
      </c>
      <c r="B364" s="2"/>
      <c r="C364" s="2">
        <v>1131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23</v>
      </c>
      <c r="B365" s="2"/>
      <c r="C365" s="2">
        <v>1137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20</v>
      </c>
      <c r="B366" s="2"/>
      <c r="C366" s="2">
        <v>1138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42</v>
      </c>
      <c r="B367" s="2"/>
      <c r="C367" s="2">
        <v>1139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11</v>
      </c>
      <c r="B368" s="2"/>
      <c r="C368" s="2">
        <v>1140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14</v>
      </c>
      <c r="B369" s="2"/>
      <c r="C369" s="2">
        <v>1162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70</v>
      </c>
      <c r="B370" s="2"/>
      <c r="C370" s="2">
        <v>1163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15</v>
      </c>
      <c r="B371" s="2"/>
      <c r="C371" s="2">
        <v>1164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9.5" customHeight="1" hidden="1">
      <c r="A372" s="1" t="s">
        <v>17</v>
      </c>
      <c r="B372" s="2"/>
      <c r="C372" s="2">
        <v>1165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9.5" customHeight="1" hidden="1">
      <c r="A373" s="1" t="s">
        <v>22</v>
      </c>
      <c r="B373" s="2"/>
      <c r="C373" s="2">
        <v>2110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16</v>
      </c>
      <c r="B374" s="2"/>
      <c r="C374" s="2">
        <v>1161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8" customHeight="1" hidden="1">
      <c r="A375" s="1" t="s">
        <v>40</v>
      </c>
      <c r="B375" s="2"/>
      <c r="C375" s="2">
        <v>2133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31.5" hidden="1">
      <c r="A376" s="22" t="s">
        <v>71</v>
      </c>
      <c r="B376" s="21">
        <v>81002</v>
      </c>
      <c r="C376" s="21"/>
      <c r="D376" s="21">
        <f>D377</f>
        <v>0</v>
      </c>
      <c r="E376" s="21"/>
      <c r="F376" s="21">
        <f aca="true" t="shared" si="96" ref="F376:R376">F377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60</v>
      </c>
      <c r="B377" s="2"/>
      <c r="C377" s="2">
        <v>1343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23" customFormat="1" ht="27" customHeight="1" hidden="1">
      <c r="A378" s="22" t="s">
        <v>25</v>
      </c>
      <c r="B378" s="21">
        <v>81004</v>
      </c>
      <c r="C378" s="21"/>
      <c r="D378" s="21">
        <f>D379+D380</f>
        <v>0</v>
      </c>
      <c r="E378" s="21"/>
      <c r="F378" s="21">
        <f aca="true" t="shared" si="97" ref="F378:R378">F379+F380</f>
        <v>0</v>
      </c>
      <c r="G378" s="21">
        <f t="shared" si="97"/>
        <v>0</v>
      </c>
      <c r="H378" s="21">
        <f t="shared" si="97"/>
        <v>0</v>
      </c>
      <c r="I378" s="21">
        <f t="shared" si="97"/>
        <v>0</v>
      </c>
      <c r="J378" s="21">
        <f t="shared" si="97"/>
        <v>0</v>
      </c>
      <c r="K378" s="21">
        <f t="shared" si="97"/>
        <v>0</v>
      </c>
      <c r="L378" s="21">
        <f t="shared" si="97"/>
        <v>0</v>
      </c>
      <c r="M378" s="21">
        <f t="shared" si="97"/>
        <v>0</v>
      </c>
      <c r="N378" s="21">
        <f t="shared" si="97"/>
        <v>0</v>
      </c>
      <c r="O378" s="21">
        <f t="shared" si="97"/>
        <v>0</v>
      </c>
      <c r="P378" s="21">
        <f t="shared" si="97"/>
        <v>0</v>
      </c>
      <c r="Q378" s="21">
        <f t="shared" si="97"/>
        <v>0</v>
      </c>
      <c r="R378" s="21">
        <f t="shared" si="97"/>
        <v>0</v>
      </c>
    </row>
    <row r="379" spans="1:18" ht="15.75" hidden="1">
      <c r="A379" s="1" t="s">
        <v>54</v>
      </c>
      <c r="B379" s="2"/>
      <c r="C379" s="2">
        <v>1111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hidden="1">
      <c r="A380" s="1" t="s">
        <v>13</v>
      </c>
      <c r="B380" s="2"/>
      <c r="C380" s="2">
        <v>1120</v>
      </c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23" customFormat="1" ht="31.5" hidden="1">
      <c r="A381" s="22" t="s">
        <v>175</v>
      </c>
      <c r="B381" s="21">
        <v>100203</v>
      </c>
      <c r="C381" s="21"/>
      <c r="D381" s="21">
        <f>D382+D383+D384+D385</f>
        <v>0</v>
      </c>
      <c r="E381" s="21"/>
      <c r="F381" s="21">
        <f aca="true" t="shared" si="98" ref="F381:R381">F382+F383+F384+F385</f>
        <v>0</v>
      </c>
      <c r="G381" s="21">
        <f t="shared" si="98"/>
        <v>0</v>
      </c>
      <c r="H381" s="21">
        <f t="shared" si="98"/>
        <v>0</v>
      </c>
      <c r="I381" s="21">
        <f t="shared" si="98"/>
        <v>0</v>
      </c>
      <c r="J381" s="21">
        <f t="shared" si="98"/>
        <v>0</v>
      </c>
      <c r="K381" s="21">
        <f t="shared" si="98"/>
        <v>0</v>
      </c>
      <c r="L381" s="21">
        <f t="shared" si="98"/>
        <v>0</v>
      </c>
      <c r="M381" s="21">
        <f t="shared" si="98"/>
        <v>0</v>
      </c>
      <c r="N381" s="21">
        <f t="shared" si="98"/>
        <v>0</v>
      </c>
      <c r="O381" s="21">
        <f t="shared" si="98"/>
        <v>0</v>
      </c>
      <c r="P381" s="21">
        <f t="shared" si="98"/>
        <v>0</v>
      </c>
      <c r="Q381" s="21">
        <f t="shared" si="98"/>
        <v>0</v>
      </c>
      <c r="R381" s="21">
        <f t="shared" si="98"/>
        <v>0</v>
      </c>
    </row>
    <row r="382" spans="1:18" ht="31.5" hidden="1">
      <c r="A382" s="1" t="s">
        <v>197</v>
      </c>
      <c r="B382" s="2"/>
      <c r="C382" s="2">
        <v>1134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47.25" hidden="1">
      <c r="A383" s="1" t="s">
        <v>138</v>
      </c>
      <c r="B383" s="2"/>
      <c r="C383" s="2">
        <v>1310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11</v>
      </c>
      <c r="B384" s="2"/>
      <c r="C384" s="2">
        <v>1140</v>
      </c>
      <c r="D384" s="2">
        <f>F384+H384+I384+J384+K384+L384+M384+N384+O384+P384+Q384+R384</f>
        <v>0</v>
      </c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hidden="1">
      <c r="A385" s="1" t="s">
        <v>22</v>
      </c>
      <c r="B385" s="2"/>
      <c r="C385" s="2">
        <v>2110</v>
      </c>
      <c r="D385" s="2">
        <f>F385+H385+I385+J385+K385+L385+M385+N385+O385+P385+Q385+R385</f>
        <v>0</v>
      </c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11" customFormat="1" ht="15.75" hidden="1">
      <c r="A386" s="12" t="s">
        <v>93</v>
      </c>
      <c r="B386" s="13"/>
      <c r="C386" s="13"/>
      <c r="D386" s="13">
        <f>D387+D390</f>
        <v>0</v>
      </c>
      <c r="E386" s="13"/>
      <c r="F386" s="13">
        <f aca="true" t="shared" si="99" ref="F386:R386">F387+F390</f>
        <v>0</v>
      </c>
      <c r="G386" s="13">
        <f t="shared" si="99"/>
        <v>0</v>
      </c>
      <c r="H386" s="13">
        <f t="shared" si="99"/>
        <v>0</v>
      </c>
      <c r="I386" s="13">
        <f t="shared" si="99"/>
        <v>0</v>
      </c>
      <c r="J386" s="13">
        <f t="shared" si="99"/>
        <v>0</v>
      </c>
      <c r="K386" s="13">
        <f t="shared" si="99"/>
        <v>0</v>
      </c>
      <c r="L386" s="13">
        <f t="shared" si="99"/>
        <v>0</v>
      </c>
      <c r="M386" s="13">
        <f t="shared" si="99"/>
        <v>0</v>
      </c>
      <c r="N386" s="13">
        <f t="shared" si="99"/>
        <v>0</v>
      </c>
      <c r="O386" s="13">
        <f t="shared" si="99"/>
        <v>0</v>
      </c>
      <c r="P386" s="13">
        <f t="shared" si="99"/>
        <v>0</v>
      </c>
      <c r="Q386" s="13">
        <f t="shared" si="99"/>
        <v>0</v>
      </c>
      <c r="R386" s="13">
        <f t="shared" si="99"/>
        <v>0</v>
      </c>
    </row>
    <row r="387" spans="1:18" s="23" customFormat="1" ht="15.75" hidden="1">
      <c r="A387" s="22" t="s">
        <v>93</v>
      </c>
      <c r="B387" s="21">
        <v>250102</v>
      </c>
      <c r="C387" s="21"/>
      <c r="D387" s="21">
        <f>D388+D389</f>
        <v>0</v>
      </c>
      <c r="E387" s="21"/>
      <c r="F387" s="21">
        <f aca="true" t="shared" si="100" ref="F387:R387">F388+F389</f>
        <v>0</v>
      </c>
      <c r="G387" s="21">
        <f t="shared" si="100"/>
        <v>0</v>
      </c>
      <c r="H387" s="21">
        <f t="shared" si="100"/>
        <v>0</v>
      </c>
      <c r="I387" s="21">
        <f t="shared" si="100"/>
        <v>0</v>
      </c>
      <c r="J387" s="21">
        <f t="shared" si="100"/>
        <v>0</v>
      </c>
      <c r="K387" s="21">
        <f t="shared" si="100"/>
        <v>0</v>
      </c>
      <c r="L387" s="21">
        <f t="shared" si="100"/>
        <v>0</v>
      </c>
      <c r="M387" s="21">
        <f t="shared" si="100"/>
        <v>0</v>
      </c>
      <c r="N387" s="21">
        <f t="shared" si="100"/>
        <v>0</v>
      </c>
      <c r="O387" s="21">
        <f t="shared" si="100"/>
        <v>0</v>
      </c>
      <c r="P387" s="21">
        <f t="shared" si="100"/>
        <v>0</v>
      </c>
      <c r="Q387" s="21">
        <f t="shared" si="100"/>
        <v>0</v>
      </c>
      <c r="R387" s="21">
        <f t="shared" si="100"/>
        <v>0</v>
      </c>
    </row>
    <row r="388" spans="1:18" ht="15.75" hidden="1">
      <c r="A388" s="1" t="s">
        <v>94</v>
      </c>
      <c r="B388" s="2"/>
      <c r="C388" s="2">
        <v>3000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25" customHeight="1" hidden="1">
      <c r="A389" s="1" t="s">
        <v>57</v>
      </c>
      <c r="B389" s="2"/>
      <c r="C389" s="2">
        <v>1165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23" customFormat="1" ht="31.5" hidden="1">
      <c r="A390" s="22" t="s">
        <v>85</v>
      </c>
      <c r="B390" s="21">
        <v>10116</v>
      </c>
      <c r="C390" s="21"/>
      <c r="D390" s="21">
        <f>D391+D392</f>
        <v>0</v>
      </c>
      <c r="E390" s="21"/>
      <c r="F390" s="21">
        <f aca="true" t="shared" si="101" ref="F390:R390">F391+F392</f>
        <v>0</v>
      </c>
      <c r="G390" s="21">
        <f t="shared" si="101"/>
        <v>0</v>
      </c>
      <c r="H390" s="21">
        <f t="shared" si="101"/>
        <v>0</v>
      </c>
      <c r="I390" s="21">
        <f t="shared" si="101"/>
        <v>0</v>
      </c>
      <c r="J390" s="21">
        <f t="shared" si="101"/>
        <v>0</v>
      </c>
      <c r="K390" s="21">
        <f t="shared" si="101"/>
        <v>0</v>
      </c>
      <c r="L390" s="21">
        <f t="shared" si="101"/>
        <v>0</v>
      </c>
      <c r="M390" s="21">
        <f t="shared" si="101"/>
        <v>0</v>
      </c>
      <c r="N390" s="21">
        <f t="shared" si="101"/>
        <v>0</v>
      </c>
      <c r="O390" s="21">
        <f t="shared" si="101"/>
        <v>0</v>
      </c>
      <c r="P390" s="21">
        <f t="shared" si="101"/>
        <v>0</v>
      </c>
      <c r="Q390" s="21">
        <f t="shared" si="101"/>
        <v>0</v>
      </c>
      <c r="R390" s="21">
        <f t="shared" si="101"/>
        <v>0</v>
      </c>
    </row>
    <row r="391" spans="1:18" ht="15.75" hidden="1">
      <c r="A391" s="1" t="s">
        <v>54</v>
      </c>
      <c r="B391" s="2"/>
      <c r="C391" s="2">
        <v>1111</v>
      </c>
      <c r="D391" s="2">
        <f>F391+H391+I391+J391+K391+L391+M391+N391+O391+P391+Q391+R391</f>
        <v>0</v>
      </c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hidden="1">
      <c r="A392" s="1" t="s">
        <v>13</v>
      </c>
      <c r="B392" s="2"/>
      <c r="C392" s="2">
        <v>1120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1.75" customHeight="1">
      <c r="A393" s="1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11" customFormat="1" ht="31.5">
      <c r="A394" s="12" t="s">
        <v>6</v>
      </c>
      <c r="B394" s="13"/>
      <c r="C394" s="13"/>
      <c r="D394" s="13">
        <f>D10+D80+D134+D218+D236+D298</f>
        <v>0</v>
      </c>
      <c r="E394" s="13">
        <v>370.6</v>
      </c>
      <c r="F394" s="13">
        <f aca="true" t="shared" si="102" ref="F394:R394">F10+F80+F134+F218+F236+F298</f>
        <v>0</v>
      </c>
      <c r="G394" s="13" t="e">
        <f t="shared" si="102"/>
        <v>#REF!</v>
      </c>
      <c r="H394" s="13">
        <f t="shared" si="102"/>
        <v>0</v>
      </c>
      <c r="I394" s="13">
        <f t="shared" si="102"/>
        <v>0</v>
      </c>
      <c r="J394" s="13">
        <f t="shared" si="102"/>
        <v>0</v>
      </c>
      <c r="K394" s="13">
        <f t="shared" si="102"/>
        <v>0</v>
      </c>
      <c r="L394" s="13">
        <f t="shared" si="102"/>
        <v>0</v>
      </c>
      <c r="M394" s="13">
        <f t="shared" si="102"/>
        <v>0</v>
      </c>
      <c r="N394" s="13">
        <f t="shared" si="102"/>
        <v>0</v>
      </c>
      <c r="O394" s="13">
        <f t="shared" si="102"/>
        <v>0</v>
      </c>
      <c r="P394" s="13">
        <f t="shared" si="102"/>
        <v>0</v>
      </c>
      <c r="Q394" s="13">
        <f t="shared" si="102"/>
        <v>0</v>
      </c>
      <c r="R394" s="13">
        <f t="shared" si="102"/>
        <v>0</v>
      </c>
    </row>
    <row r="395" spans="1:18" ht="15.75">
      <c r="A395" s="10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s="58" customFormat="1" ht="15.75">
      <c r="A396" s="110" t="s">
        <v>7</v>
      </c>
      <c r="B396" s="111"/>
      <c r="C396" s="111"/>
      <c r="D396" s="111"/>
      <c r="E396" s="111"/>
      <c r="F396" s="111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3"/>
    </row>
    <row r="397" spans="1:18" s="58" customFormat="1" ht="24.75" customHeight="1">
      <c r="A397" s="63"/>
      <c r="B397" s="64"/>
      <c r="C397" s="64"/>
      <c r="D397" s="64"/>
      <c r="E397" s="64"/>
      <c r="F397" s="64"/>
      <c r="G397" s="6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7"/>
    </row>
    <row r="398" spans="1:18" s="58" customFormat="1" ht="15.75">
      <c r="A398" s="63"/>
      <c r="B398" s="64"/>
      <c r="C398" s="64"/>
      <c r="D398" s="64"/>
      <c r="E398" s="64"/>
      <c r="F398" s="64"/>
      <c r="G398" s="6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7"/>
    </row>
    <row r="399" spans="1:18" s="58" customFormat="1" ht="47.25" hidden="1">
      <c r="A399" s="68" t="s">
        <v>171</v>
      </c>
      <c r="B399" s="69"/>
      <c r="C399" s="70"/>
      <c r="D399" s="69">
        <f>D400+D403+D417+D432+D441</f>
        <v>0</v>
      </c>
      <c r="E399" s="69">
        <v>12.2</v>
      </c>
      <c r="F399" s="69">
        <f aca="true" t="shared" si="103" ref="F399:R399">F400+F403+F417+F432+F441</f>
        <v>0</v>
      </c>
      <c r="G399" s="69">
        <f t="shared" si="103"/>
        <v>0</v>
      </c>
      <c r="H399" s="69">
        <f t="shared" si="103"/>
        <v>0</v>
      </c>
      <c r="I399" s="69">
        <f t="shared" si="103"/>
        <v>0</v>
      </c>
      <c r="J399" s="69">
        <f t="shared" si="103"/>
        <v>0</v>
      </c>
      <c r="K399" s="69">
        <f t="shared" si="103"/>
        <v>0</v>
      </c>
      <c r="L399" s="69">
        <f t="shared" si="103"/>
        <v>0</v>
      </c>
      <c r="M399" s="69">
        <f t="shared" si="103"/>
        <v>0</v>
      </c>
      <c r="N399" s="69">
        <f t="shared" si="103"/>
        <v>0</v>
      </c>
      <c r="O399" s="69">
        <f t="shared" si="103"/>
        <v>0</v>
      </c>
      <c r="P399" s="69">
        <f t="shared" si="103"/>
        <v>0</v>
      </c>
      <c r="Q399" s="69">
        <f t="shared" si="103"/>
        <v>0</v>
      </c>
      <c r="R399" s="69">
        <f t="shared" si="103"/>
        <v>0</v>
      </c>
    </row>
    <row r="400" spans="1:18" s="73" customFormat="1" ht="31.5" hidden="1">
      <c r="A400" s="71" t="s">
        <v>85</v>
      </c>
      <c r="B400" s="72">
        <v>10116</v>
      </c>
      <c r="C400" s="72"/>
      <c r="D400" s="72">
        <f>D401</f>
        <v>0</v>
      </c>
      <c r="E400" s="72"/>
      <c r="F400" s="72">
        <f aca="true" t="shared" si="104" ref="F400:R400">F401</f>
        <v>0</v>
      </c>
      <c r="G400" s="72">
        <f t="shared" si="104"/>
        <v>0</v>
      </c>
      <c r="H400" s="72">
        <f t="shared" si="104"/>
        <v>0</v>
      </c>
      <c r="I400" s="72">
        <f t="shared" si="104"/>
        <v>0</v>
      </c>
      <c r="J400" s="72">
        <f t="shared" si="104"/>
        <v>0</v>
      </c>
      <c r="K400" s="72">
        <f t="shared" si="104"/>
        <v>0</v>
      </c>
      <c r="L400" s="72">
        <f t="shared" si="104"/>
        <v>0</v>
      </c>
      <c r="M400" s="72">
        <f t="shared" si="104"/>
        <v>0</v>
      </c>
      <c r="N400" s="72">
        <f t="shared" si="104"/>
        <v>0</v>
      </c>
      <c r="O400" s="72">
        <f t="shared" si="104"/>
        <v>0</v>
      </c>
      <c r="P400" s="72">
        <f t="shared" si="104"/>
        <v>0</v>
      </c>
      <c r="Q400" s="72">
        <f t="shared" si="104"/>
        <v>0</v>
      </c>
      <c r="R400" s="72">
        <f t="shared" si="104"/>
        <v>0</v>
      </c>
    </row>
    <row r="401" spans="1:18" s="77" customFormat="1" ht="47.25" hidden="1">
      <c r="A401" s="74" t="s">
        <v>206</v>
      </c>
      <c r="B401" s="75"/>
      <c r="C401" s="75">
        <v>2110</v>
      </c>
      <c r="D401" s="76">
        <f>D402</f>
        <v>0</v>
      </c>
      <c r="E401" s="75"/>
      <c r="F401" s="76">
        <f aca="true" t="shared" si="105" ref="F401:R401">F402</f>
        <v>0</v>
      </c>
      <c r="G401" s="76">
        <f t="shared" si="105"/>
        <v>0</v>
      </c>
      <c r="H401" s="76">
        <f t="shared" si="105"/>
        <v>0</v>
      </c>
      <c r="I401" s="76">
        <f t="shared" si="105"/>
        <v>0</v>
      </c>
      <c r="J401" s="76">
        <f t="shared" si="105"/>
        <v>0</v>
      </c>
      <c r="K401" s="76">
        <f t="shared" si="105"/>
        <v>0</v>
      </c>
      <c r="L401" s="76">
        <f t="shared" si="105"/>
        <v>0</v>
      </c>
      <c r="M401" s="76">
        <f t="shared" si="105"/>
        <v>0</v>
      </c>
      <c r="N401" s="76">
        <f t="shared" si="105"/>
        <v>0</v>
      </c>
      <c r="O401" s="76">
        <f t="shared" si="105"/>
        <v>0</v>
      </c>
      <c r="P401" s="76">
        <f t="shared" si="105"/>
        <v>0</v>
      </c>
      <c r="Q401" s="76">
        <f t="shared" si="105"/>
        <v>0</v>
      </c>
      <c r="R401" s="76">
        <f t="shared" si="105"/>
        <v>0</v>
      </c>
    </row>
    <row r="402" spans="1:18" s="85" customFormat="1" ht="30" customHeight="1" hidden="1">
      <c r="A402" s="82" t="s">
        <v>329</v>
      </c>
      <c r="B402" s="83"/>
      <c r="C402" s="83"/>
      <c r="D402" s="84">
        <f>F402+H402+I402+J402+K402+L402+M402+N402+O402+P402+Q402+R402</f>
        <v>0</v>
      </c>
      <c r="E402" s="83"/>
      <c r="F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</row>
    <row r="403" spans="1:18" s="81" customFormat="1" ht="16.5" customHeight="1" hidden="1">
      <c r="A403" s="79" t="s">
        <v>100</v>
      </c>
      <c r="B403" s="80">
        <v>150101</v>
      </c>
      <c r="C403" s="80"/>
      <c r="D403" s="80">
        <f aca="true" t="shared" si="106" ref="D403:R403">D404+D406+D407</f>
        <v>0</v>
      </c>
      <c r="E403" s="80"/>
      <c r="F403" s="80">
        <f t="shared" si="106"/>
        <v>0</v>
      </c>
      <c r="G403" s="80">
        <f t="shared" si="106"/>
        <v>0</v>
      </c>
      <c r="H403" s="80">
        <f t="shared" si="106"/>
        <v>0</v>
      </c>
      <c r="I403" s="80">
        <f t="shared" si="106"/>
        <v>0</v>
      </c>
      <c r="J403" s="80">
        <f t="shared" si="106"/>
        <v>0</v>
      </c>
      <c r="K403" s="80">
        <f t="shared" si="106"/>
        <v>0</v>
      </c>
      <c r="L403" s="80">
        <f t="shared" si="106"/>
        <v>0</v>
      </c>
      <c r="M403" s="80">
        <f t="shared" si="106"/>
        <v>0</v>
      </c>
      <c r="N403" s="80">
        <f t="shared" si="106"/>
        <v>0</v>
      </c>
      <c r="O403" s="80">
        <f t="shared" si="106"/>
        <v>0</v>
      </c>
      <c r="P403" s="80">
        <f t="shared" si="106"/>
        <v>0</v>
      </c>
      <c r="Q403" s="80">
        <f t="shared" si="106"/>
        <v>0</v>
      </c>
      <c r="R403" s="80">
        <f t="shared" si="106"/>
        <v>0</v>
      </c>
    </row>
    <row r="404" spans="1:18" s="77" customFormat="1" ht="35.25" customHeight="1" hidden="1">
      <c r="A404" s="74" t="s">
        <v>158</v>
      </c>
      <c r="B404" s="75"/>
      <c r="C404" s="75">
        <v>2133</v>
      </c>
      <c r="D404" s="76">
        <f>D405</f>
        <v>0</v>
      </c>
      <c r="E404" s="75"/>
      <c r="F404" s="76">
        <f aca="true" t="shared" si="107" ref="F404:R404">F405</f>
        <v>0</v>
      </c>
      <c r="G404" s="76">
        <f t="shared" si="107"/>
        <v>0</v>
      </c>
      <c r="H404" s="76">
        <f t="shared" si="107"/>
        <v>0</v>
      </c>
      <c r="I404" s="76">
        <f t="shared" si="107"/>
        <v>0</v>
      </c>
      <c r="J404" s="76">
        <f t="shared" si="107"/>
        <v>0</v>
      </c>
      <c r="K404" s="76">
        <f t="shared" si="107"/>
        <v>0</v>
      </c>
      <c r="L404" s="76">
        <f t="shared" si="107"/>
        <v>0</v>
      </c>
      <c r="M404" s="76">
        <f t="shared" si="107"/>
        <v>0</v>
      </c>
      <c r="N404" s="76">
        <f t="shared" si="107"/>
        <v>0</v>
      </c>
      <c r="O404" s="76">
        <f t="shared" si="107"/>
        <v>0</v>
      </c>
      <c r="P404" s="76">
        <f t="shared" si="107"/>
        <v>0</v>
      </c>
      <c r="Q404" s="76">
        <f t="shared" si="107"/>
        <v>0</v>
      </c>
      <c r="R404" s="76">
        <f t="shared" si="107"/>
        <v>0</v>
      </c>
    </row>
    <row r="405" spans="1:18" s="85" customFormat="1" ht="49.5" customHeight="1" hidden="1">
      <c r="A405" s="86" t="s">
        <v>357</v>
      </c>
      <c r="B405" s="83"/>
      <c r="C405" s="83"/>
      <c r="D405" s="84">
        <f>F405+H405+I405+J405+K405+L405+M405+N405+O405+P405+Q405+R405</f>
        <v>0</v>
      </c>
      <c r="E405" s="83"/>
      <c r="F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</row>
    <row r="406" spans="1:18" s="77" customFormat="1" ht="33" customHeight="1" hidden="1">
      <c r="A406" s="78" t="s">
        <v>96</v>
      </c>
      <c r="B406" s="75"/>
      <c r="C406" s="75">
        <v>2123</v>
      </c>
      <c r="D406" s="76">
        <f>F406+H406+I406+J406+K406+L406+M406+N406+O406+P406+Q406+R406</f>
        <v>0</v>
      </c>
      <c r="E406" s="75"/>
      <c r="F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51" customHeight="1" hidden="1">
      <c r="A407" s="78" t="s">
        <v>274</v>
      </c>
      <c r="B407" s="75"/>
      <c r="C407" s="75">
        <v>2410</v>
      </c>
      <c r="D407" s="76">
        <f>D408+D409+D410+D411+D412+D413+D414+D415+D416</f>
        <v>0</v>
      </c>
      <c r="E407" s="75"/>
      <c r="F407" s="76">
        <f aca="true" t="shared" si="108" ref="F407:R407">F408+F409+F410+F411+F412+F413+F414+F415+F416</f>
        <v>0</v>
      </c>
      <c r="G407" s="76">
        <f t="shared" si="108"/>
        <v>0</v>
      </c>
      <c r="H407" s="76">
        <f t="shared" si="108"/>
        <v>0</v>
      </c>
      <c r="I407" s="76">
        <f t="shared" si="108"/>
        <v>0</v>
      </c>
      <c r="J407" s="76">
        <f t="shared" si="108"/>
        <v>0</v>
      </c>
      <c r="K407" s="76">
        <f t="shared" si="108"/>
        <v>0</v>
      </c>
      <c r="L407" s="76">
        <f t="shared" si="108"/>
        <v>0</v>
      </c>
      <c r="M407" s="76">
        <f t="shared" si="108"/>
        <v>0</v>
      </c>
      <c r="N407" s="76">
        <f t="shared" si="108"/>
        <v>0</v>
      </c>
      <c r="O407" s="76">
        <f t="shared" si="108"/>
        <v>0</v>
      </c>
      <c r="P407" s="76">
        <f t="shared" si="108"/>
        <v>0</v>
      </c>
      <c r="Q407" s="76">
        <f t="shared" si="108"/>
        <v>0</v>
      </c>
      <c r="R407" s="76">
        <f t="shared" si="108"/>
        <v>0</v>
      </c>
    </row>
    <row r="408" spans="1:18" s="77" customFormat="1" ht="36" customHeight="1" hidden="1">
      <c r="A408" s="86" t="s">
        <v>365</v>
      </c>
      <c r="B408" s="75"/>
      <c r="C408" s="75"/>
      <c r="D408" s="84">
        <f>F408+H408+I408+J408+K408+L408+M408+N408+O408+P408+Q408+R408</f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35.25" customHeight="1" hidden="1">
      <c r="A409" s="86" t="s">
        <v>366</v>
      </c>
      <c r="B409" s="75"/>
      <c r="C409" s="75"/>
      <c r="D409" s="84">
        <f aca="true" t="shared" si="109" ref="D409:D416">F409+H409+I409+J409+K409+L409+M409+N409+O409+P409+Q409+R409</f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33.75" customHeight="1" hidden="1">
      <c r="A410" s="86" t="s">
        <v>362</v>
      </c>
      <c r="B410" s="75"/>
      <c r="C410" s="75"/>
      <c r="D410" s="84">
        <f t="shared" si="109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71.25" customHeight="1" hidden="1">
      <c r="A411" s="86" t="s">
        <v>299</v>
      </c>
      <c r="B411" s="75"/>
      <c r="C411" s="75"/>
      <c r="D411" s="84">
        <f t="shared" si="109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2" customHeight="1" hidden="1">
      <c r="A412" s="86" t="s">
        <v>317</v>
      </c>
      <c r="B412" s="75"/>
      <c r="C412" s="75"/>
      <c r="D412" s="84">
        <f t="shared" si="109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42.75" customHeight="1" hidden="1">
      <c r="A413" s="86" t="s">
        <v>339</v>
      </c>
      <c r="B413" s="75"/>
      <c r="C413" s="75"/>
      <c r="D413" s="84">
        <f t="shared" si="109"/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43.5" customHeight="1" hidden="1">
      <c r="A414" s="86" t="s">
        <v>318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85" customFormat="1" ht="27.75" customHeight="1" hidden="1">
      <c r="A415" s="86" t="s">
        <v>300</v>
      </c>
      <c r="B415" s="83"/>
      <c r="C415" s="83"/>
      <c r="D415" s="84">
        <f t="shared" si="109"/>
        <v>0</v>
      </c>
      <c r="E415" s="83"/>
      <c r="F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</row>
    <row r="416" spans="1:18" s="85" customFormat="1" ht="27.75" customHeight="1" hidden="1">
      <c r="A416" s="82" t="s">
        <v>302</v>
      </c>
      <c r="B416" s="83"/>
      <c r="C416" s="83"/>
      <c r="D416" s="84">
        <f t="shared" si="109"/>
        <v>0</v>
      </c>
      <c r="E416" s="83"/>
      <c r="F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</row>
    <row r="417" spans="1:18" s="81" customFormat="1" ht="55.5" customHeight="1" hidden="1">
      <c r="A417" s="79" t="s">
        <v>301</v>
      </c>
      <c r="B417" s="80">
        <v>100102</v>
      </c>
      <c r="C417" s="80"/>
      <c r="D417" s="80">
        <f>D418</f>
        <v>0</v>
      </c>
      <c r="E417" s="80"/>
      <c r="F417" s="80">
        <f aca="true" t="shared" si="110" ref="F417:R417">F418</f>
        <v>0</v>
      </c>
      <c r="G417" s="80">
        <f t="shared" si="110"/>
        <v>0</v>
      </c>
      <c r="H417" s="80">
        <f t="shared" si="110"/>
        <v>0</v>
      </c>
      <c r="I417" s="80">
        <f t="shared" si="110"/>
        <v>0</v>
      </c>
      <c r="J417" s="80">
        <f t="shared" si="110"/>
        <v>0</v>
      </c>
      <c r="K417" s="80">
        <f t="shared" si="110"/>
        <v>0</v>
      </c>
      <c r="L417" s="80">
        <f t="shared" si="110"/>
        <v>0</v>
      </c>
      <c r="M417" s="80">
        <f t="shared" si="110"/>
        <v>0</v>
      </c>
      <c r="N417" s="80">
        <f t="shared" si="110"/>
        <v>0</v>
      </c>
      <c r="O417" s="80">
        <f t="shared" si="110"/>
        <v>0</v>
      </c>
      <c r="P417" s="80">
        <f t="shared" si="110"/>
        <v>0</v>
      </c>
      <c r="Q417" s="80">
        <f t="shared" si="110"/>
        <v>0</v>
      </c>
      <c r="R417" s="80">
        <f t="shared" si="110"/>
        <v>0</v>
      </c>
    </row>
    <row r="418" spans="1:18" s="77" customFormat="1" ht="49.5" customHeight="1" hidden="1">
      <c r="A418" s="87" t="s">
        <v>131</v>
      </c>
      <c r="B418" s="75"/>
      <c r="C418" s="75">
        <v>2410</v>
      </c>
      <c r="D418" s="76">
        <f>D419+D420+D421+D422+D423+D424+D425+D426+D427+D428+D429+D430+D431</f>
        <v>0</v>
      </c>
      <c r="E418" s="75"/>
      <c r="F418" s="76">
        <f aca="true" t="shared" si="111" ref="F418:R418">F419+F420+F421+F422+F423+F424+F425+F426+F427+F428+F429+F430+F431</f>
        <v>0</v>
      </c>
      <c r="G418" s="76">
        <f t="shared" si="111"/>
        <v>0</v>
      </c>
      <c r="H418" s="76">
        <f t="shared" si="111"/>
        <v>0</v>
      </c>
      <c r="I418" s="76">
        <f t="shared" si="111"/>
        <v>0</v>
      </c>
      <c r="J418" s="76">
        <f t="shared" si="111"/>
        <v>0</v>
      </c>
      <c r="K418" s="76">
        <f t="shared" si="111"/>
        <v>0</v>
      </c>
      <c r="L418" s="76">
        <f t="shared" si="111"/>
        <v>0</v>
      </c>
      <c r="M418" s="76">
        <f t="shared" si="111"/>
        <v>0</v>
      </c>
      <c r="N418" s="76">
        <f t="shared" si="111"/>
        <v>0</v>
      </c>
      <c r="O418" s="76">
        <f t="shared" si="111"/>
        <v>0</v>
      </c>
      <c r="P418" s="76">
        <f t="shared" si="111"/>
        <v>0</v>
      </c>
      <c r="Q418" s="76">
        <f t="shared" si="111"/>
        <v>0</v>
      </c>
      <c r="R418" s="76">
        <f t="shared" si="111"/>
        <v>0</v>
      </c>
    </row>
    <row r="419" spans="1:18" s="85" customFormat="1" ht="58.5" customHeight="1" hidden="1">
      <c r="A419" s="82" t="s">
        <v>375</v>
      </c>
      <c r="B419" s="83"/>
      <c r="C419" s="83"/>
      <c r="D419" s="88">
        <f aca="true" t="shared" si="112" ref="D419:D431">F419+H419+I419+J419+K419+L419+M419+N419+O419+P419+Q419+R419</f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358</v>
      </c>
      <c r="B420" s="83"/>
      <c r="C420" s="83"/>
      <c r="D420" s="88">
        <f t="shared" si="112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27" customHeight="1" hidden="1">
      <c r="A421" s="82" t="s">
        <v>368</v>
      </c>
      <c r="B421" s="83"/>
      <c r="C421" s="83"/>
      <c r="D421" s="88">
        <f t="shared" si="112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330</v>
      </c>
      <c r="B422" s="83"/>
      <c r="C422" s="83"/>
      <c r="D422" s="88">
        <f t="shared" si="112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331</v>
      </c>
      <c r="B423" s="83"/>
      <c r="C423" s="83"/>
      <c r="D423" s="88">
        <f t="shared" si="112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332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333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334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2.75" customHeight="1" hidden="1">
      <c r="A427" s="82" t="s">
        <v>335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80.25" customHeight="1" hidden="1">
      <c r="A428" s="82" t="s">
        <v>336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32.25" customHeight="1" hidden="1">
      <c r="A429" s="82" t="s">
        <v>341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7.25" customHeight="1" hidden="1">
      <c r="A430" s="82" t="s">
        <v>337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8.75" customHeight="1" hidden="1">
      <c r="A431" s="82" t="s">
        <v>338</v>
      </c>
      <c r="B431" s="83"/>
      <c r="C431" s="83"/>
      <c r="D431" s="80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1" customFormat="1" ht="40.5" customHeight="1" hidden="1">
      <c r="A432" s="79" t="s">
        <v>175</v>
      </c>
      <c r="B432" s="80">
        <v>100203</v>
      </c>
      <c r="C432" s="80"/>
      <c r="D432" s="80">
        <f>D433+D437</f>
        <v>0</v>
      </c>
      <c r="E432" s="80"/>
      <c r="F432" s="80">
        <f aca="true" t="shared" si="113" ref="F432:R432">F433+F437</f>
        <v>0</v>
      </c>
      <c r="G432" s="80">
        <f t="shared" si="113"/>
        <v>0</v>
      </c>
      <c r="H432" s="80">
        <f t="shared" si="113"/>
        <v>0</v>
      </c>
      <c r="I432" s="80">
        <f t="shared" si="113"/>
        <v>0</v>
      </c>
      <c r="J432" s="80">
        <f t="shared" si="113"/>
        <v>0</v>
      </c>
      <c r="K432" s="80">
        <f t="shared" si="113"/>
        <v>0</v>
      </c>
      <c r="L432" s="80">
        <f t="shared" si="113"/>
        <v>0</v>
      </c>
      <c r="M432" s="80">
        <f t="shared" si="113"/>
        <v>0</v>
      </c>
      <c r="N432" s="80">
        <f t="shared" si="113"/>
        <v>0</v>
      </c>
      <c r="O432" s="80">
        <f t="shared" si="113"/>
        <v>0</v>
      </c>
      <c r="P432" s="80">
        <f t="shared" si="113"/>
        <v>0</v>
      </c>
      <c r="Q432" s="80">
        <f t="shared" si="113"/>
        <v>0</v>
      </c>
      <c r="R432" s="80">
        <f t="shared" si="113"/>
        <v>0</v>
      </c>
    </row>
    <row r="433" spans="1:18" s="90" customFormat="1" ht="51" customHeight="1" hidden="1">
      <c r="A433" s="87" t="s">
        <v>131</v>
      </c>
      <c r="B433" s="89"/>
      <c r="C433" s="89">
        <v>2410</v>
      </c>
      <c r="D433" s="75">
        <f>D434+D435+D436+D439+D440</f>
        <v>0</v>
      </c>
      <c r="E433" s="89"/>
      <c r="F433" s="75">
        <f aca="true" t="shared" si="114" ref="F433:R433">F434+F435+F436+F439+F440</f>
        <v>0</v>
      </c>
      <c r="G433" s="75">
        <f t="shared" si="114"/>
        <v>0</v>
      </c>
      <c r="H433" s="75">
        <f t="shared" si="114"/>
        <v>0</v>
      </c>
      <c r="I433" s="75">
        <f t="shared" si="114"/>
        <v>0</v>
      </c>
      <c r="J433" s="75">
        <f t="shared" si="114"/>
        <v>0</v>
      </c>
      <c r="K433" s="75">
        <f t="shared" si="114"/>
        <v>0</v>
      </c>
      <c r="L433" s="75">
        <f t="shared" si="114"/>
        <v>0</v>
      </c>
      <c r="M433" s="75">
        <f t="shared" si="114"/>
        <v>0</v>
      </c>
      <c r="N433" s="75">
        <f t="shared" si="114"/>
        <v>0</v>
      </c>
      <c r="O433" s="75">
        <f t="shared" si="114"/>
        <v>0</v>
      </c>
      <c r="P433" s="75">
        <f t="shared" si="114"/>
        <v>0</v>
      </c>
      <c r="Q433" s="75">
        <f t="shared" si="114"/>
        <v>0</v>
      </c>
      <c r="R433" s="75">
        <f t="shared" si="114"/>
        <v>0</v>
      </c>
    </row>
    <row r="434" spans="1:18" s="85" customFormat="1" ht="30.75" customHeight="1" hidden="1">
      <c r="A434" s="82" t="s">
        <v>322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59.25" customHeight="1" hidden="1">
      <c r="A435" s="82" t="s">
        <v>344</v>
      </c>
      <c r="B435" s="83"/>
      <c r="C435" s="83"/>
      <c r="D435" s="88">
        <f>F435+H435+I435+J435+K435+L435+M435+N435+O435+P435+Q435+R435</f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45.75" customHeight="1" hidden="1">
      <c r="A436" s="82" t="s">
        <v>346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30.75" customHeight="1" hidden="1">
      <c r="A437" s="87" t="s">
        <v>208</v>
      </c>
      <c r="B437" s="83"/>
      <c r="C437" s="83">
        <v>2133</v>
      </c>
      <c r="D437" s="80">
        <f>D438</f>
        <v>0</v>
      </c>
      <c r="E437" s="83"/>
      <c r="F437" s="80">
        <f aca="true" t="shared" si="115" ref="F437:R437">F438</f>
        <v>0</v>
      </c>
      <c r="G437" s="80">
        <f t="shared" si="115"/>
        <v>0</v>
      </c>
      <c r="H437" s="80">
        <f t="shared" si="115"/>
        <v>0</v>
      </c>
      <c r="I437" s="80">
        <f t="shared" si="115"/>
        <v>0</v>
      </c>
      <c r="J437" s="80">
        <f t="shared" si="115"/>
        <v>0</v>
      </c>
      <c r="K437" s="80">
        <f t="shared" si="115"/>
        <v>0</v>
      </c>
      <c r="L437" s="80">
        <f t="shared" si="115"/>
        <v>0</v>
      </c>
      <c r="M437" s="80">
        <f t="shared" si="115"/>
        <v>0</v>
      </c>
      <c r="N437" s="80">
        <f t="shared" si="115"/>
        <v>0</v>
      </c>
      <c r="O437" s="80">
        <f t="shared" si="115"/>
        <v>0</v>
      </c>
      <c r="P437" s="80">
        <f t="shared" si="115"/>
        <v>0</v>
      </c>
      <c r="Q437" s="80">
        <f t="shared" si="115"/>
        <v>0</v>
      </c>
      <c r="R437" s="80">
        <f t="shared" si="115"/>
        <v>0</v>
      </c>
    </row>
    <row r="438" spans="1:18" s="85" customFormat="1" ht="58.5" customHeight="1" hidden="1">
      <c r="A438" s="82" t="s">
        <v>298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27.75" customHeight="1" hidden="1">
      <c r="A439" s="82" t="s">
        <v>351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33" customHeight="1" hidden="1">
      <c r="A440" s="82" t="s">
        <v>352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98.25" customHeight="1" hidden="1">
      <c r="A441" s="91" t="s">
        <v>109</v>
      </c>
      <c r="B441" s="83">
        <v>170703</v>
      </c>
      <c r="C441" s="83"/>
      <c r="D441" s="80">
        <f>D442</f>
        <v>0</v>
      </c>
      <c r="E441" s="83"/>
      <c r="F441" s="80">
        <f aca="true" t="shared" si="116" ref="F441:R441">F442</f>
        <v>0</v>
      </c>
      <c r="G441" s="80">
        <f t="shared" si="116"/>
        <v>0</v>
      </c>
      <c r="H441" s="80">
        <f t="shared" si="116"/>
        <v>0</v>
      </c>
      <c r="I441" s="80">
        <f t="shared" si="116"/>
        <v>0</v>
      </c>
      <c r="J441" s="80">
        <f t="shared" si="116"/>
        <v>0</v>
      </c>
      <c r="K441" s="80">
        <f t="shared" si="116"/>
        <v>0</v>
      </c>
      <c r="L441" s="80">
        <f t="shared" si="116"/>
        <v>0</v>
      </c>
      <c r="M441" s="80">
        <f t="shared" si="116"/>
        <v>0</v>
      </c>
      <c r="N441" s="80">
        <f t="shared" si="116"/>
        <v>0</v>
      </c>
      <c r="O441" s="80">
        <f t="shared" si="116"/>
        <v>0</v>
      </c>
      <c r="P441" s="80">
        <f t="shared" si="116"/>
        <v>0</v>
      </c>
      <c r="Q441" s="80">
        <f t="shared" si="116"/>
        <v>0</v>
      </c>
      <c r="R441" s="80">
        <f t="shared" si="116"/>
        <v>0</v>
      </c>
    </row>
    <row r="442" spans="1:18" s="85" customFormat="1" ht="49.5" customHeight="1" hidden="1">
      <c r="A442" s="87" t="s">
        <v>131</v>
      </c>
      <c r="B442" s="83"/>
      <c r="C442" s="83">
        <v>2410</v>
      </c>
      <c r="D442" s="80">
        <f>D444+D443</f>
        <v>0</v>
      </c>
      <c r="E442" s="83"/>
      <c r="F442" s="80">
        <f aca="true" t="shared" si="117" ref="F442:R442">F444+F443</f>
        <v>0</v>
      </c>
      <c r="G442" s="80">
        <f t="shared" si="117"/>
        <v>0</v>
      </c>
      <c r="H442" s="80">
        <f t="shared" si="117"/>
        <v>0</v>
      </c>
      <c r="I442" s="80">
        <f t="shared" si="117"/>
        <v>0</v>
      </c>
      <c r="J442" s="80">
        <f t="shared" si="117"/>
        <v>0</v>
      </c>
      <c r="K442" s="80">
        <f t="shared" si="117"/>
        <v>0</v>
      </c>
      <c r="L442" s="80">
        <f t="shared" si="117"/>
        <v>0</v>
      </c>
      <c r="M442" s="80">
        <f t="shared" si="117"/>
        <v>0</v>
      </c>
      <c r="N442" s="80">
        <f t="shared" si="117"/>
        <v>0</v>
      </c>
      <c r="O442" s="80">
        <f t="shared" si="117"/>
        <v>0</v>
      </c>
      <c r="P442" s="80">
        <f t="shared" si="117"/>
        <v>0</v>
      </c>
      <c r="Q442" s="80">
        <f t="shared" si="117"/>
        <v>0</v>
      </c>
      <c r="R442" s="80">
        <f t="shared" si="117"/>
        <v>0</v>
      </c>
    </row>
    <row r="443" spans="1:18" s="85" customFormat="1" ht="49.5" customHeight="1" hidden="1">
      <c r="A443" s="82" t="s">
        <v>374</v>
      </c>
      <c r="B443" s="83"/>
      <c r="C443" s="83"/>
      <c r="D443" s="84">
        <f>F443+H443+I443+J443+K443+L443+M443+N443+O443+P443+Q443+R443</f>
        <v>0</v>
      </c>
      <c r="E443" s="83"/>
      <c r="F443" s="84"/>
      <c r="G443" s="84">
        <f>I443+K443+L443+M443+N443+O443+P443+Q443+R443+S443+T443+U443</f>
        <v>0</v>
      </c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</row>
    <row r="444" spans="1:18" s="85" customFormat="1" ht="30.75" customHeight="1" hidden="1">
      <c r="A444" s="55" t="s">
        <v>348</v>
      </c>
      <c r="B444" s="83"/>
      <c r="C444" s="83"/>
      <c r="D444" s="84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58" customFormat="1" ht="31.5" hidden="1">
      <c r="A445" s="68" t="s">
        <v>167</v>
      </c>
      <c r="B445" s="69"/>
      <c r="C445" s="70"/>
      <c r="D445" s="69">
        <f>D446+D484+D488</f>
        <v>0</v>
      </c>
      <c r="E445" s="69"/>
      <c r="F445" s="69">
        <f aca="true" t="shared" si="118" ref="F445:R445">F446+F484+F488</f>
        <v>0</v>
      </c>
      <c r="G445" s="69">
        <f t="shared" si="118"/>
        <v>0</v>
      </c>
      <c r="H445" s="69">
        <f t="shared" si="118"/>
        <v>0</v>
      </c>
      <c r="I445" s="69">
        <f t="shared" si="118"/>
        <v>0</v>
      </c>
      <c r="J445" s="69">
        <f t="shared" si="118"/>
        <v>0</v>
      </c>
      <c r="K445" s="69">
        <f t="shared" si="118"/>
        <v>0</v>
      </c>
      <c r="L445" s="69">
        <f t="shared" si="118"/>
        <v>0</v>
      </c>
      <c r="M445" s="69">
        <f t="shared" si="118"/>
        <v>0</v>
      </c>
      <c r="N445" s="69">
        <f t="shared" si="118"/>
        <v>0</v>
      </c>
      <c r="O445" s="69">
        <f t="shared" si="118"/>
        <v>0</v>
      </c>
      <c r="P445" s="69">
        <f t="shared" si="118"/>
        <v>0</v>
      </c>
      <c r="Q445" s="69">
        <f t="shared" si="118"/>
        <v>0</v>
      </c>
      <c r="R445" s="69">
        <f t="shared" si="118"/>
        <v>0</v>
      </c>
    </row>
    <row r="446" spans="1:18" s="73" customFormat="1" ht="15.75" hidden="1">
      <c r="A446" s="91" t="s">
        <v>87</v>
      </c>
      <c r="B446" s="92">
        <v>150101</v>
      </c>
      <c r="C446" s="92"/>
      <c r="D446" s="92">
        <f>D447+D461+D464+D477+D480</f>
        <v>0</v>
      </c>
      <c r="E446" s="92"/>
      <c r="F446" s="92">
        <f aca="true" t="shared" si="119" ref="F446:R446">F447+F461+F464+F477+F480</f>
        <v>0</v>
      </c>
      <c r="G446" s="92">
        <f t="shared" si="119"/>
        <v>0</v>
      </c>
      <c r="H446" s="92">
        <f t="shared" si="119"/>
        <v>0</v>
      </c>
      <c r="I446" s="92">
        <f t="shared" si="119"/>
        <v>0</v>
      </c>
      <c r="J446" s="92">
        <f t="shared" si="119"/>
        <v>0</v>
      </c>
      <c r="K446" s="92">
        <f t="shared" si="119"/>
        <v>0</v>
      </c>
      <c r="L446" s="92">
        <f t="shared" si="119"/>
        <v>0</v>
      </c>
      <c r="M446" s="92">
        <f t="shared" si="119"/>
        <v>0</v>
      </c>
      <c r="N446" s="92">
        <f t="shared" si="119"/>
        <v>0</v>
      </c>
      <c r="O446" s="92">
        <f t="shared" si="119"/>
        <v>0</v>
      </c>
      <c r="P446" s="92">
        <f t="shared" si="119"/>
        <v>0</v>
      </c>
      <c r="Q446" s="92">
        <f t="shared" si="119"/>
        <v>0</v>
      </c>
      <c r="R446" s="92">
        <f t="shared" si="119"/>
        <v>0</v>
      </c>
    </row>
    <row r="447" spans="1:18" s="77" customFormat="1" ht="31.5" hidden="1">
      <c r="A447" s="87" t="s">
        <v>208</v>
      </c>
      <c r="B447" s="93"/>
      <c r="C447" s="93">
        <v>2133</v>
      </c>
      <c r="D447" s="76">
        <f>D448+D449+D450+D451+D452+D453+D454+D455+D456+D457+D458+D459+D460</f>
        <v>0</v>
      </c>
      <c r="E447" s="93"/>
      <c r="F447" s="76">
        <f aca="true" t="shared" si="120" ref="F447:R447">F448+F449+F450+F451+F452+F453+F454+F455+F456+F457+F458+F459+F460</f>
        <v>0</v>
      </c>
      <c r="G447" s="76">
        <f t="shared" si="120"/>
        <v>0</v>
      </c>
      <c r="H447" s="76">
        <f t="shared" si="120"/>
        <v>0</v>
      </c>
      <c r="I447" s="76">
        <f t="shared" si="120"/>
        <v>0</v>
      </c>
      <c r="J447" s="76">
        <f t="shared" si="120"/>
        <v>0</v>
      </c>
      <c r="K447" s="76">
        <f t="shared" si="120"/>
        <v>0</v>
      </c>
      <c r="L447" s="76">
        <f t="shared" si="120"/>
        <v>0</v>
      </c>
      <c r="M447" s="76">
        <f t="shared" si="120"/>
        <v>0</v>
      </c>
      <c r="N447" s="76">
        <f t="shared" si="120"/>
        <v>0</v>
      </c>
      <c r="O447" s="76">
        <f t="shared" si="120"/>
        <v>0</v>
      </c>
      <c r="P447" s="76">
        <f t="shared" si="120"/>
        <v>0</v>
      </c>
      <c r="Q447" s="76">
        <f t="shared" si="120"/>
        <v>0</v>
      </c>
      <c r="R447" s="76">
        <f t="shared" si="120"/>
        <v>0</v>
      </c>
    </row>
    <row r="448" spans="1:18" s="85" customFormat="1" ht="58.5" customHeight="1" hidden="1">
      <c r="A448" s="86" t="s">
        <v>376</v>
      </c>
      <c r="B448" s="84"/>
      <c r="C448" s="84"/>
      <c r="D448" s="84">
        <f aca="true" t="shared" si="121" ref="D448:D483">F448+H448+I448+J448+K448+L448+M448+N448+O448+P448+Q448+R448</f>
        <v>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64.5" customHeight="1" hidden="1">
      <c r="A449" s="86" t="s">
        <v>377</v>
      </c>
      <c r="B449" s="84"/>
      <c r="C449" s="84"/>
      <c r="D449" s="84">
        <f t="shared" si="121"/>
        <v>0</v>
      </c>
      <c r="E449" s="84"/>
      <c r="F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</row>
    <row r="450" spans="1:18" s="85" customFormat="1" ht="62.25" customHeight="1" hidden="1">
      <c r="A450" s="86" t="s">
        <v>378</v>
      </c>
      <c r="B450" s="84"/>
      <c r="C450" s="84"/>
      <c r="D450" s="84">
        <f t="shared" si="121"/>
        <v>0</v>
      </c>
      <c r="E450" s="84"/>
      <c r="F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</row>
    <row r="451" spans="1:18" s="85" customFormat="1" ht="60" hidden="1">
      <c r="A451" s="86" t="s">
        <v>379</v>
      </c>
      <c r="B451" s="84"/>
      <c r="C451" s="84"/>
      <c r="D451" s="84">
        <f t="shared" si="121"/>
        <v>0</v>
      </c>
      <c r="E451" s="84"/>
      <c r="F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45" hidden="1">
      <c r="A452" s="86" t="s">
        <v>373</v>
      </c>
      <c r="B452" s="84"/>
      <c r="C452" s="84"/>
      <c r="D452" s="84">
        <f t="shared" si="121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44.25" customHeight="1" hidden="1">
      <c r="A453" s="86" t="s">
        <v>380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5" hidden="1">
      <c r="A454" s="86" t="s">
        <v>355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311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8.75" customHeight="1" hidden="1">
      <c r="A456" s="86" t="s">
        <v>312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90" hidden="1">
      <c r="A457" s="86" t="s">
        <v>313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314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15" hidden="1">
      <c r="A459" s="86"/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45" hidden="1">
      <c r="A460" s="86" t="s">
        <v>373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30" hidden="1">
      <c r="A461" s="86" t="s">
        <v>103</v>
      </c>
      <c r="B461" s="84"/>
      <c r="C461" s="84">
        <v>2143</v>
      </c>
      <c r="D461" s="84">
        <f>D462+D463</f>
        <v>0</v>
      </c>
      <c r="E461" s="84"/>
      <c r="F461" s="84">
        <f aca="true" t="shared" si="122" ref="F461:R461">F462+F463</f>
        <v>0</v>
      </c>
      <c r="G461" s="84">
        <f t="shared" si="122"/>
        <v>0</v>
      </c>
      <c r="H461" s="84">
        <f t="shared" si="122"/>
        <v>0</v>
      </c>
      <c r="I461" s="84">
        <f t="shared" si="122"/>
        <v>0</v>
      </c>
      <c r="J461" s="84">
        <f t="shared" si="122"/>
        <v>0</v>
      </c>
      <c r="K461" s="84">
        <f t="shared" si="122"/>
        <v>0</v>
      </c>
      <c r="L461" s="84">
        <f t="shared" si="122"/>
        <v>0</v>
      </c>
      <c r="M461" s="84">
        <f t="shared" si="122"/>
        <v>0</v>
      </c>
      <c r="N461" s="84">
        <f t="shared" si="122"/>
        <v>0</v>
      </c>
      <c r="O461" s="84">
        <f t="shared" si="122"/>
        <v>0</v>
      </c>
      <c r="P461" s="84">
        <f t="shared" si="122"/>
        <v>0</v>
      </c>
      <c r="Q461" s="84">
        <f t="shared" si="122"/>
        <v>0</v>
      </c>
      <c r="R461" s="84">
        <f t="shared" si="122"/>
        <v>0</v>
      </c>
    </row>
    <row r="462" spans="1:18" s="85" customFormat="1" ht="76.5" customHeight="1" hidden="1">
      <c r="A462" s="86" t="s">
        <v>276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76.5" customHeight="1" hidden="1">
      <c r="A463" s="86" t="s">
        <v>359</v>
      </c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77" customFormat="1" ht="31.5" hidden="1">
      <c r="A464" s="87" t="s">
        <v>184</v>
      </c>
      <c r="B464" s="93"/>
      <c r="C464" s="93">
        <v>2131</v>
      </c>
      <c r="D464" s="76">
        <f>D465+D466+D467+D468+D469+D470+D471+D472+D473+D474+D475+D476</f>
        <v>0</v>
      </c>
      <c r="E464" s="93"/>
      <c r="F464" s="76">
        <f aca="true" t="shared" si="123" ref="F464:R464">F465+F466+F467+F468+F469+F470+F471+F472+F473+F474+F475+F476</f>
        <v>0</v>
      </c>
      <c r="G464" s="76">
        <f t="shared" si="123"/>
        <v>0</v>
      </c>
      <c r="H464" s="76">
        <f t="shared" si="123"/>
        <v>0</v>
      </c>
      <c r="I464" s="76">
        <f t="shared" si="123"/>
        <v>0</v>
      </c>
      <c r="J464" s="76">
        <f t="shared" si="123"/>
        <v>0</v>
      </c>
      <c r="K464" s="76">
        <f t="shared" si="123"/>
        <v>0</v>
      </c>
      <c r="L464" s="76">
        <f t="shared" si="123"/>
        <v>0</v>
      </c>
      <c r="M464" s="76">
        <f t="shared" si="123"/>
        <v>0</v>
      </c>
      <c r="N464" s="76">
        <f t="shared" si="123"/>
        <v>0</v>
      </c>
      <c r="O464" s="76">
        <f t="shared" si="123"/>
        <v>0</v>
      </c>
      <c r="P464" s="76">
        <f t="shared" si="123"/>
        <v>0</v>
      </c>
      <c r="Q464" s="76">
        <f t="shared" si="123"/>
        <v>0</v>
      </c>
      <c r="R464" s="76">
        <f t="shared" si="123"/>
        <v>0</v>
      </c>
    </row>
    <row r="465" spans="1:18" s="85" customFormat="1" ht="63.75" customHeight="1" hidden="1">
      <c r="A465" s="86" t="s">
        <v>376</v>
      </c>
      <c r="B465" s="84"/>
      <c r="C465" s="84"/>
      <c r="D465" s="84">
        <f t="shared" si="121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58.5" customHeight="1" hidden="1">
      <c r="A466" s="86" t="s">
        <v>377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58.5" customHeight="1" hidden="1">
      <c r="A467" s="86" t="s">
        <v>378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60" customHeight="1" hidden="1">
      <c r="A468" s="86" t="s">
        <v>379</v>
      </c>
      <c r="B468" s="84"/>
      <c r="C468" s="84"/>
      <c r="D468" s="84">
        <f t="shared" si="121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48" customHeight="1" hidden="1">
      <c r="A469" s="86" t="s">
        <v>373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1" customHeight="1" hidden="1">
      <c r="A470" s="86" t="s">
        <v>380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9.25" customHeight="1" hidden="1">
      <c r="A471" s="86" t="s">
        <v>249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3.5" customHeight="1" hidden="1">
      <c r="A472" s="86" t="s">
        <v>250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220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74.25" customHeight="1" hidden="1">
      <c r="A474" s="86" t="s">
        <v>251</v>
      </c>
      <c r="B474" s="84"/>
      <c r="C474" s="84"/>
      <c r="D474" s="9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46.5" customHeight="1" hidden="1">
      <c r="A475" s="86" t="s">
        <v>248</v>
      </c>
      <c r="B475" s="84"/>
      <c r="C475" s="84"/>
      <c r="D475" s="9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33" customHeight="1" hidden="1">
      <c r="A476" s="86" t="s">
        <v>247</v>
      </c>
      <c r="B476" s="84"/>
      <c r="C476" s="84"/>
      <c r="D476" s="76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77" customFormat="1" ht="15.75" hidden="1">
      <c r="A477" s="87" t="s">
        <v>228</v>
      </c>
      <c r="B477" s="93"/>
      <c r="C477" s="93">
        <v>2123</v>
      </c>
      <c r="D477" s="76">
        <f>D478+D479</f>
        <v>0</v>
      </c>
      <c r="E477" s="93"/>
      <c r="F477" s="76">
        <f aca="true" t="shared" si="124" ref="F477:R477">F478+F479</f>
        <v>0</v>
      </c>
      <c r="G477" s="76">
        <f t="shared" si="124"/>
        <v>0</v>
      </c>
      <c r="H477" s="76">
        <f t="shared" si="124"/>
        <v>0</v>
      </c>
      <c r="I477" s="76">
        <f t="shared" si="124"/>
        <v>0</v>
      </c>
      <c r="J477" s="76">
        <f t="shared" si="124"/>
        <v>0</v>
      </c>
      <c r="K477" s="76">
        <f t="shared" si="124"/>
        <v>0</v>
      </c>
      <c r="L477" s="76">
        <f t="shared" si="124"/>
        <v>0</v>
      </c>
      <c r="M477" s="76">
        <f t="shared" si="124"/>
        <v>0</v>
      </c>
      <c r="N477" s="76">
        <f t="shared" si="124"/>
        <v>0</v>
      </c>
      <c r="O477" s="76">
        <f t="shared" si="124"/>
        <v>0</v>
      </c>
      <c r="P477" s="76">
        <f t="shared" si="124"/>
        <v>0</v>
      </c>
      <c r="Q477" s="76">
        <f t="shared" si="124"/>
        <v>0</v>
      </c>
      <c r="R477" s="76">
        <f t="shared" si="124"/>
        <v>0</v>
      </c>
    </row>
    <row r="478" spans="1:18" s="85" customFormat="1" ht="45" customHeight="1" hidden="1">
      <c r="A478" s="86" t="s">
        <v>360</v>
      </c>
      <c r="B478" s="84"/>
      <c r="C478" s="84"/>
      <c r="D478" s="8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5.75" customHeight="1" hidden="1">
      <c r="A479" s="86" t="s">
        <v>356</v>
      </c>
      <c r="B479" s="84"/>
      <c r="C479" s="84"/>
      <c r="D479" s="8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77" customFormat="1" ht="31.5" hidden="1">
      <c r="A480" s="87" t="s">
        <v>275</v>
      </c>
      <c r="B480" s="93"/>
      <c r="C480" s="93">
        <v>2141</v>
      </c>
      <c r="D480" s="76">
        <f>D481+D482+D483</f>
        <v>0</v>
      </c>
      <c r="E480" s="93"/>
      <c r="F480" s="76">
        <f aca="true" t="shared" si="125" ref="F480:R480">F481+F482+F483</f>
        <v>0</v>
      </c>
      <c r="G480" s="76">
        <f t="shared" si="125"/>
        <v>0</v>
      </c>
      <c r="H480" s="76">
        <f t="shared" si="125"/>
        <v>0</v>
      </c>
      <c r="I480" s="76">
        <f t="shared" si="125"/>
        <v>0</v>
      </c>
      <c r="J480" s="76">
        <f t="shared" si="125"/>
        <v>0</v>
      </c>
      <c r="K480" s="76">
        <f t="shared" si="125"/>
        <v>0</v>
      </c>
      <c r="L480" s="76">
        <f t="shared" si="125"/>
        <v>0</v>
      </c>
      <c r="M480" s="76">
        <f t="shared" si="125"/>
        <v>0</v>
      </c>
      <c r="N480" s="76">
        <f t="shared" si="125"/>
        <v>0</v>
      </c>
      <c r="O480" s="76">
        <f t="shared" si="125"/>
        <v>0</v>
      </c>
      <c r="P480" s="76">
        <f t="shared" si="125"/>
        <v>0</v>
      </c>
      <c r="Q480" s="76">
        <f t="shared" si="125"/>
        <v>0</v>
      </c>
      <c r="R480" s="76">
        <f t="shared" si="125"/>
        <v>0</v>
      </c>
    </row>
    <row r="481" spans="1:18" s="85" customFormat="1" ht="78.75" customHeight="1" hidden="1">
      <c r="A481" s="86" t="s">
        <v>340</v>
      </c>
      <c r="B481" s="84"/>
      <c r="C481" s="84"/>
      <c r="D481" s="84">
        <f t="shared" si="121"/>
        <v>0</v>
      </c>
      <c r="E481" s="84"/>
      <c r="F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1:18" s="81" customFormat="1" ht="15.75" hidden="1">
      <c r="A482" s="91"/>
      <c r="B482" s="88"/>
      <c r="C482" s="88"/>
      <c r="D482" s="88">
        <f t="shared" si="121"/>
        <v>0</v>
      </c>
      <c r="E482" s="88"/>
      <c r="F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</row>
    <row r="483" spans="1:18" s="77" customFormat="1" ht="47.25" hidden="1">
      <c r="A483" s="87" t="s">
        <v>169</v>
      </c>
      <c r="B483" s="93"/>
      <c r="C483" s="93"/>
      <c r="D483" s="76">
        <f t="shared" si="121"/>
        <v>0</v>
      </c>
      <c r="E483" s="93"/>
      <c r="F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1:18" s="81" customFormat="1" ht="94.5" hidden="1">
      <c r="A484" s="91" t="s">
        <v>109</v>
      </c>
      <c r="B484" s="88">
        <v>170703</v>
      </c>
      <c r="C484" s="88"/>
      <c r="D484" s="88">
        <f>D485+D487</f>
        <v>0</v>
      </c>
      <c r="E484" s="88"/>
      <c r="F484" s="88">
        <f aca="true" t="shared" si="126" ref="F484:R484">F485+F487</f>
        <v>0</v>
      </c>
      <c r="G484" s="88">
        <f t="shared" si="126"/>
        <v>0</v>
      </c>
      <c r="H484" s="88">
        <f t="shared" si="126"/>
        <v>0</v>
      </c>
      <c r="I484" s="88">
        <f t="shared" si="126"/>
        <v>0</v>
      </c>
      <c r="J484" s="88">
        <f t="shared" si="126"/>
        <v>0</v>
      </c>
      <c r="K484" s="88">
        <f t="shared" si="126"/>
        <v>0</v>
      </c>
      <c r="L484" s="88">
        <f t="shared" si="126"/>
        <v>0</v>
      </c>
      <c r="M484" s="88">
        <f t="shared" si="126"/>
        <v>0</v>
      </c>
      <c r="N484" s="88">
        <f t="shared" si="126"/>
        <v>0</v>
      </c>
      <c r="O484" s="88">
        <f t="shared" si="126"/>
        <v>0</v>
      </c>
      <c r="P484" s="88">
        <f t="shared" si="126"/>
        <v>0</v>
      </c>
      <c r="Q484" s="88">
        <f t="shared" si="126"/>
        <v>0</v>
      </c>
      <c r="R484" s="88">
        <f t="shared" si="126"/>
        <v>0</v>
      </c>
    </row>
    <row r="485" spans="1:18" s="77" customFormat="1" ht="31.5" hidden="1">
      <c r="A485" s="87" t="s">
        <v>208</v>
      </c>
      <c r="B485" s="93"/>
      <c r="C485" s="93">
        <v>2133</v>
      </c>
      <c r="D485" s="76">
        <f>D486</f>
        <v>0</v>
      </c>
      <c r="E485" s="93"/>
      <c r="F485" s="76">
        <f aca="true" t="shared" si="127" ref="F485:R485">F486</f>
        <v>0</v>
      </c>
      <c r="G485" s="76">
        <f t="shared" si="127"/>
        <v>0</v>
      </c>
      <c r="H485" s="76">
        <f t="shared" si="127"/>
        <v>0</v>
      </c>
      <c r="I485" s="76">
        <f t="shared" si="127"/>
        <v>0</v>
      </c>
      <c r="J485" s="76">
        <f t="shared" si="127"/>
        <v>0</v>
      </c>
      <c r="K485" s="76">
        <f t="shared" si="127"/>
        <v>0</v>
      </c>
      <c r="L485" s="76">
        <f t="shared" si="127"/>
        <v>0</v>
      </c>
      <c r="M485" s="76">
        <f t="shared" si="127"/>
        <v>0</v>
      </c>
      <c r="N485" s="76">
        <f t="shared" si="127"/>
        <v>0</v>
      </c>
      <c r="O485" s="76">
        <f t="shared" si="127"/>
        <v>0</v>
      </c>
      <c r="P485" s="76">
        <f t="shared" si="127"/>
        <v>0</v>
      </c>
      <c r="Q485" s="76">
        <f t="shared" si="127"/>
        <v>0</v>
      </c>
      <c r="R485" s="76">
        <f t="shared" si="127"/>
        <v>0</v>
      </c>
    </row>
    <row r="486" spans="1:18" s="85" customFormat="1" ht="105.75" customHeight="1" hidden="1">
      <c r="A486" s="86" t="s">
        <v>315</v>
      </c>
      <c r="B486" s="84"/>
      <c r="C486" s="84"/>
      <c r="D486" s="76">
        <f>F486+H486+I486+J486+K486+L486+M486+N486+O486+P486+Q486+R486</f>
        <v>0</v>
      </c>
      <c r="E486" s="84"/>
      <c r="F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</row>
    <row r="487" spans="1:18" s="77" customFormat="1" ht="31.5" hidden="1">
      <c r="A487" s="87" t="s">
        <v>197</v>
      </c>
      <c r="B487" s="93"/>
      <c r="C487" s="93">
        <v>1134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47.25" hidden="1">
      <c r="A488" s="91" t="s">
        <v>77</v>
      </c>
      <c r="B488" s="88">
        <v>240604</v>
      </c>
      <c r="C488" s="88"/>
      <c r="D488" s="88">
        <f>D489+D490</f>
        <v>0</v>
      </c>
      <c r="E488" s="88"/>
      <c r="F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</row>
    <row r="489" spans="1:18" s="77" customFormat="1" ht="15.75" hidden="1">
      <c r="A489" s="87" t="s">
        <v>72</v>
      </c>
      <c r="B489" s="93"/>
      <c r="C489" s="93">
        <v>1135</v>
      </c>
      <c r="D489" s="76">
        <f>F489+H489+I489+J489+K489+L489+M489+N489+O489+P489+Q489+R489</f>
        <v>0</v>
      </c>
      <c r="E489" s="93"/>
      <c r="F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1:18" s="77" customFormat="1" ht="15.75" hidden="1">
      <c r="A490" s="87" t="s">
        <v>43</v>
      </c>
      <c r="B490" s="93"/>
      <c r="C490" s="93">
        <v>1172</v>
      </c>
      <c r="D490" s="76">
        <f>F490+H490+I490+J490+K490+L490+M490+N490+O490+P490+Q490+R490</f>
        <v>0</v>
      </c>
      <c r="E490" s="93"/>
      <c r="F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1:18" s="97" customFormat="1" ht="31.5" hidden="1">
      <c r="A491" s="95" t="s">
        <v>343</v>
      </c>
      <c r="B491" s="96"/>
      <c r="C491" s="96"/>
      <c r="D491" s="96">
        <f>D492+D497</f>
        <v>0</v>
      </c>
      <c r="E491" s="96"/>
      <c r="F491" s="96">
        <f aca="true" t="shared" si="128" ref="F491:R491">F492+F497</f>
        <v>0</v>
      </c>
      <c r="G491" s="96">
        <f t="shared" si="128"/>
        <v>0</v>
      </c>
      <c r="H491" s="96">
        <f t="shared" si="128"/>
        <v>0</v>
      </c>
      <c r="I491" s="96">
        <f t="shared" si="128"/>
        <v>0</v>
      </c>
      <c r="J491" s="96">
        <f t="shared" si="128"/>
        <v>0</v>
      </c>
      <c r="K491" s="96">
        <f t="shared" si="128"/>
        <v>0</v>
      </c>
      <c r="L491" s="96">
        <f t="shared" si="128"/>
        <v>0</v>
      </c>
      <c r="M491" s="96">
        <f t="shared" si="128"/>
        <v>0</v>
      </c>
      <c r="N491" s="96">
        <f t="shared" si="128"/>
        <v>0</v>
      </c>
      <c r="O491" s="96">
        <f t="shared" si="128"/>
        <v>0</v>
      </c>
      <c r="P491" s="96">
        <f t="shared" si="128"/>
        <v>0</v>
      </c>
      <c r="Q491" s="96">
        <f t="shared" si="128"/>
        <v>0</v>
      </c>
      <c r="R491" s="96">
        <f t="shared" si="128"/>
        <v>0</v>
      </c>
    </row>
    <row r="492" spans="1:18" s="81" customFormat="1" ht="63" hidden="1">
      <c r="A492" s="91" t="s">
        <v>201</v>
      </c>
      <c r="B492" s="88">
        <v>130107</v>
      </c>
      <c r="C492" s="88"/>
      <c r="D492" s="88">
        <f>D493+D496</f>
        <v>0</v>
      </c>
      <c r="E492" s="88"/>
      <c r="F492" s="88">
        <f aca="true" t="shared" si="129" ref="F492:R492">F493+F496</f>
        <v>0</v>
      </c>
      <c r="G492" s="88">
        <f t="shared" si="129"/>
        <v>0</v>
      </c>
      <c r="H492" s="88">
        <f t="shared" si="129"/>
        <v>0</v>
      </c>
      <c r="I492" s="88">
        <f t="shared" si="129"/>
        <v>0</v>
      </c>
      <c r="J492" s="88">
        <f t="shared" si="129"/>
        <v>0</v>
      </c>
      <c r="K492" s="88">
        <f t="shared" si="129"/>
        <v>0</v>
      </c>
      <c r="L492" s="88">
        <f t="shared" si="129"/>
        <v>0</v>
      </c>
      <c r="M492" s="88">
        <f t="shared" si="129"/>
        <v>0</v>
      </c>
      <c r="N492" s="88">
        <f t="shared" si="129"/>
        <v>0</v>
      </c>
      <c r="O492" s="88">
        <f t="shared" si="129"/>
        <v>0</v>
      </c>
      <c r="P492" s="88">
        <f t="shared" si="129"/>
        <v>0</v>
      </c>
      <c r="Q492" s="88">
        <f t="shared" si="129"/>
        <v>0</v>
      </c>
      <c r="R492" s="88">
        <f t="shared" si="129"/>
        <v>0</v>
      </c>
    </row>
    <row r="493" spans="1:18" s="77" customFormat="1" ht="31.5" hidden="1">
      <c r="A493" s="87" t="s">
        <v>103</v>
      </c>
      <c r="B493" s="93"/>
      <c r="C493" s="93">
        <v>2143</v>
      </c>
      <c r="D493" s="76">
        <f>D495+D494</f>
        <v>0</v>
      </c>
      <c r="E493" s="93"/>
      <c r="F493" s="76">
        <f aca="true" t="shared" si="130" ref="F493:R493">F495+F494</f>
        <v>0</v>
      </c>
      <c r="G493" s="76">
        <f t="shared" si="130"/>
        <v>0</v>
      </c>
      <c r="H493" s="76">
        <f t="shared" si="130"/>
        <v>0</v>
      </c>
      <c r="I493" s="76">
        <f t="shared" si="130"/>
        <v>0</v>
      </c>
      <c r="J493" s="76">
        <f t="shared" si="130"/>
        <v>0</v>
      </c>
      <c r="K493" s="76">
        <f t="shared" si="130"/>
        <v>0</v>
      </c>
      <c r="L493" s="76">
        <f t="shared" si="130"/>
        <v>0</v>
      </c>
      <c r="M493" s="76">
        <f t="shared" si="130"/>
        <v>0</v>
      </c>
      <c r="N493" s="76">
        <f t="shared" si="130"/>
        <v>0</v>
      </c>
      <c r="O493" s="76">
        <f t="shared" si="130"/>
        <v>0</v>
      </c>
      <c r="P493" s="76">
        <f t="shared" si="130"/>
        <v>0</v>
      </c>
      <c r="Q493" s="76">
        <f t="shared" si="130"/>
        <v>0</v>
      </c>
      <c r="R493" s="76">
        <f t="shared" si="130"/>
        <v>0</v>
      </c>
    </row>
    <row r="494" spans="1:18" s="85" customFormat="1" ht="45" hidden="1">
      <c r="A494" s="86" t="s">
        <v>304</v>
      </c>
      <c r="B494" s="84"/>
      <c r="C494" s="84"/>
      <c r="D494" s="84">
        <f>F494+H494+I494+J494+K494+L494+M494+N494+O494+P494+Q494+R494</f>
        <v>0</v>
      </c>
      <c r="E494" s="84"/>
      <c r="F494" s="84"/>
      <c r="G494" s="98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1:18" s="85" customFormat="1" ht="15" hidden="1">
      <c r="A495" s="86" t="s">
        <v>307</v>
      </c>
      <c r="B495" s="84"/>
      <c r="C495" s="84"/>
      <c r="D495" s="84">
        <f>F495+H495+I495+J495+K495+L495+M495+N495+O495+P495+Q495+R495</f>
        <v>0</v>
      </c>
      <c r="E495" s="84"/>
      <c r="F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</row>
    <row r="496" spans="1:18" s="77" customFormat="1" ht="25.5" customHeight="1" hidden="1">
      <c r="A496" s="87" t="s">
        <v>107</v>
      </c>
      <c r="B496" s="93"/>
      <c r="C496" s="93">
        <v>2133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81" customFormat="1" ht="15.75" hidden="1">
      <c r="A497" s="91" t="s">
        <v>289</v>
      </c>
      <c r="B497" s="88">
        <v>160101</v>
      </c>
      <c r="C497" s="88"/>
      <c r="D497" s="88">
        <f>D498</f>
        <v>0</v>
      </c>
      <c r="E497" s="88"/>
      <c r="F497" s="88">
        <f aca="true" t="shared" si="131" ref="F497:R498">F498</f>
        <v>0</v>
      </c>
      <c r="G497" s="88">
        <f t="shared" si="131"/>
        <v>0</v>
      </c>
      <c r="H497" s="88">
        <f t="shared" si="131"/>
        <v>0</v>
      </c>
      <c r="I497" s="88">
        <f t="shared" si="131"/>
        <v>0</v>
      </c>
      <c r="J497" s="88">
        <f t="shared" si="131"/>
        <v>0</v>
      </c>
      <c r="K497" s="88">
        <f t="shared" si="131"/>
        <v>0</v>
      </c>
      <c r="L497" s="88">
        <f t="shared" si="131"/>
        <v>0</v>
      </c>
      <c r="M497" s="88">
        <f t="shared" si="131"/>
        <v>0</v>
      </c>
      <c r="N497" s="88">
        <f t="shared" si="131"/>
        <v>0</v>
      </c>
      <c r="O497" s="88">
        <f t="shared" si="131"/>
        <v>0</v>
      </c>
      <c r="P497" s="88">
        <f t="shared" si="131"/>
        <v>0</v>
      </c>
      <c r="Q497" s="88">
        <f t="shared" si="131"/>
        <v>0</v>
      </c>
      <c r="R497" s="88">
        <f t="shared" si="131"/>
        <v>0</v>
      </c>
    </row>
    <row r="498" spans="1:18" s="77" customFormat="1" ht="63" hidden="1">
      <c r="A498" s="87" t="s">
        <v>305</v>
      </c>
      <c r="B498" s="93"/>
      <c r="C498" s="93">
        <v>1171</v>
      </c>
      <c r="D498" s="76">
        <f>D499</f>
        <v>0</v>
      </c>
      <c r="E498" s="93"/>
      <c r="F498" s="76">
        <f t="shared" si="131"/>
        <v>0</v>
      </c>
      <c r="G498" s="76">
        <f t="shared" si="131"/>
        <v>0</v>
      </c>
      <c r="H498" s="76">
        <f t="shared" si="131"/>
        <v>0</v>
      </c>
      <c r="I498" s="76">
        <f t="shared" si="131"/>
        <v>0</v>
      </c>
      <c r="J498" s="76">
        <f t="shared" si="131"/>
        <v>0</v>
      </c>
      <c r="K498" s="76">
        <f t="shared" si="131"/>
        <v>0</v>
      </c>
      <c r="L498" s="76">
        <f t="shared" si="131"/>
        <v>0</v>
      </c>
      <c r="M498" s="76">
        <f t="shared" si="131"/>
        <v>0</v>
      </c>
      <c r="N498" s="76">
        <f t="shared" si="131"/>
        <v>0</v>
      </c>
      <c r="O498" s="76">
        <f t="shared" si="131"/>
        <v>0</v>
      </c>
      <c r="P498" s="76">
        <f t="shared" si="131"/>
        <v>0</v>
      </c>
      <c r="Q498" s="76">
        <f t="shared" si="131"/>
        <v>0</v>
      </c>
      <c r="R498" s="76">
        <f t="shared" si="131"/>
        <v>0</v>
      </c>
    </row>
    <row r="499" spans="1:18" s="85" customFormat="1" ht="30" hidden="1">
      <c r="A499" s="86" t="s">
        <v>306</v>
      </c>
      <c r="B499" s="84"/>
      <c r="C499" s="84"/>
      <c r="D499" s="76">
        <f>F499+H499+I499+J499+K499+L499+M499+N499+O499+P499+Q499+R499</f>
        <v>0</v>
      </c>
      <c r="E499" s="84"/>
      <c r="F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</row>
    <row r="500" spans="1:18" s="77" customFormat="1" ht="15.75" hidden="1">
      <c r="A500" s="87" t="s">
        <v>104</v>
      </c>
      <c r="B500" s="93"/>
      <c r="C500" s="93"/>
      <c r="D500" s="93"/>
      <c r="E500" s="93"/>
      <c r="F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1:18" s="77" customFormat="1" ht="31.5" hidden="1">
      <c r="A501" s="87" t="s">
        <v>107</v>
      </c>
      <c r="B501" s="93"/>
      <c r="C501" s="93"/>
      <c r="D501" s="84"/>
      <c r="E501" s="93"/>
      <c r="F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1:18" s="97" customFormat="1" ht="15.75" hidden="1">
      <c r="A502" s="12" t="s">
        <v>383</v>
      </c>
      <c r="B502" s="96"/>
      <c r="C502" s="96"/>
      <c r="D502" s="45">
        <f>D503+D517+D514</f>
        <v>0</v>
      </c>
      <c r="E502" s="96"/>
      <c r="F502" s="96">
        <f aca="true" t="shared" si="132" ref="F502:R502">F503+F517+F514</f>
        <v>0</v>
      </c>
      <c r="G502" s="96">
        <f t="shared" si="132"/>
        <v>0</v>
      </c>
      <c r="H502" s="96">
        <f t="shared" si="132"/>
        <v>0</v>
      </c>
      <c r="I502" s="96">
        <f t="shared" si="132"/>
        <v>0</v>
      </c>
      <c r="J502" s="96">
        <f t="shared" si="132"/>
        <v>0</v>
      </c>
      <c r="K502" s="96">
        <f t="shared" si="132"/>
        <v>0</v>
      </c>
      <c r="L502" s="96">
        <f t="shared" si="132"/>
        <v>0</v>
      </c>
      <c r="M502" s="96">
        <f t="shared" si="132"/>
        <v>0</v>
      </c>
      <c r="N502" s="96">
        <f t="shared" si="132"/>
        <v>0</v>
      </c>
      <c r="O502" s="96">
        <f t="shared" si="132"/>
        <v>0</v>
      </c>
      <c r="P502" s="96">
        <f t="shared" si="132"/>
        <v>0</v>
      </c>
      <c r="Q502" s="96">
        <f t="shared" si="132"/>
        <v>0</v>
      </c>
      <c r="R502" s="45">
        <f t="shared" si="132"/>
        <v>0</v>
      </c>
    </row>
    <row r="503" spans="1:18" s="81" customFormat="1" ht="22.5" customHeight="1" hidden="1">
      <c r="A503" s="22" t="s">
        <v>384</v>
      </c>
      <c r="B503" s="88">
        <v>70201</v>
      </c>
      <c r="C503" s="88"/>
      <c r="D503" s="43">
        <f>D504+D507</f>
        <v>0</v>
      </c>
      <c r="E503" s="88"/>
      <c r="F503" s="88">
        <f aca="true" t="shared" si="133" ref="F503:R503">F504+F507</f>
        <v>0</v>
      </c>
      <c r="G503" s="88">
        <f t="shared" si="133"/>
        <v>0</v>
      </c>
      <c r="H503" s="88">
        <f t="shared" si="133"/>
        <v>0</v>
      </c>
      <c r="I503" s="88">
        <f t="shared" si="133"/>
        <v>0</v>
      </c>
      <c r="J503" s="88">
        <f t="shared" si="133"/>
        <v>0</v>
      </c>
      <c r="K503" s="88">
        <f t="shared" si="133"/>
        <v>0</v>
      </c>
      <c r="L503" s="88">
        <f t="shared" si="133"/>
        <v>0</v>
      </c>
      <c r="M503" s="88">
        <f t="shared" si="133"/>
        <v>0</v>
      </c>
      <c r="N503" s="88">
        <f t="shared" si="133"/>
        <v>0</v>
      </c>
      <c r="O503" s="88">
        <f t="shared" si="133"/>
        <v>0</v>
      </c>
      <c r="P503" s="88">
        <f t="shared" si="133"/>
        <v>0</v>
      </c>
      <c r="Q503" s="88">
        <f t="shared" si="133"/>
        <v>0</v>
      </c>
      <c r="R503" s="43">
        <f t="shared" si="133"/>
        <v>0</v>
      </c>
    </row>
    <row r="504" spans="1:18" s="77" customFormat="1" ht="31.5" hidden="1">
      <c r="A504" s="87" t="s">
        <v>103</v>
      </c>
      <c r="B504" s="93"/>
      <c r="C504" s="93">
        <v>2143</v>
      </c>
      <c r="D504" s="76">
        <f>D505</f>
        <v>0</v>
      </c>
      <c r="E504" s="93"/>
      <c r="F504" s="76">
        <f aca="true" t="shared" si="134" ref="F504:R504">F505</f>
        <v>0</v>
      </c>
      <c r="G504" s="76">
        <f t="shared" si="134"/>
        <v>0</v>
      </c>
      <c r="H504" s="76">
        <f t="shared" si="134"/>
        <v>0</v>
      </c>
      <c r="I504" s="76">
        <f t="shared" si="134"/>
        <v>0</v>
      </c>
      <c r="J504" s="76">
        <f t="shared" si="134"/>
        <v>0</v>
      </c>
      <c r="K504" s="76">
        <f t="shared" si="134"/>
        <v>0</v>
      </c>
      <c r="L504" s="76">
        <f t="shared" si="134"/>
        <v>0</v>
      </c>
      <c r="M504" s="76">
        <f t="shared" si="134"/>
        <v>0</v>
      </c>
      <c r="N504" s="76">
        <f t="shared" si="134"/>
        <v>0</v>
      </c>
      <c r="O504" s="76">
        <f t="shared" si="134"/>
        <v>0</v>
      </c>
      <c r="P504" s="76">
        <f t="shared" si="134"/>
        <v>0</v>
      </c>
      <c r="Q504" s="76">
        <f t="shared" si="134"/>
        <v>0</v>
      </c>
      <c r="R504" s="76">
        <f t="shared" si="134"/>
        <v>0</v>
      </c>
    </row>
    <row r="505" spans="1:18" s="85" customFormat="1" ht="30" hidden="1">
      <c r="A505" s="86" t="s">
        <v>303</v>
      </c>
      <c r="B505" s="84"/>
      <c r="C505" s="84"/>
      <c r="D505" s="84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31.5" hidden="1">
      <c r="A506" s="87" t="s">
        <v>112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99" t="s">
        <v>107</v>
      </c>
      <c r="B507" s="93"/>
      <c r="C507" s="93">
        <v>2133</v>
      </c>
      <c r="D507" s="42">
        <f>D508+D509</f>
        <v>0</v>
      </c>
      <c r="E507" s="93"/>
      <c r="F507" s="93">
        <f aca="true" t="shared" si="135" ref="F507:R507">F508+F509</f>
        <v>0</v>
      </c>
      <c r="G507" s="93">
        <f t="shared" si="135"/>
        <v>0</v>
      </c>
      <c r="H507" s="93">
        <f t="shared" si="135"/>
        <v>0</v>
      </c>
      <c r="I507" s="93">
        <f t="shared" si="135"/>
        <v>0</v>
      </c>
      <c r="J507" s="93">
        <f t="shared" si="135"/>
        <v>0</v>
      </c>
      <c r="K507" s="93">
        <f t="shared" si="135"/>
        <v>0</v>
      </c>
      <c r="L507" s="93">
        <f t="shared" si="135"/>
        <v>0</v>
      </c>
      <c r="M507" s="93">
        <f t="shared" si="135"/>
        <v>0</v>
      </c>
      <c r="N507" s="93">
        <f t="shared" si="135"/>
        <v>0</v>
      </c>
      <c r="O507" s="93">
        <f t="shared" si="135"/>
        <v>0</v>
      </c>
      <c r="P507" s="93">
        <f t="shared" si="135"/>
        <v>0</v>
      </c>
      <c r="Q507" s="93">
        <f t="shared" si="135"/>
        <v>0</v>
      </c>
      <c r="R507" s="93">
        <f t="shared" si="135"/>
        <v>0</v>
      </c>
    </row>
    <row r="508" spans="1:18" s="85" customFormat="1" ht="47.25" customHeight="1" hidden="1">
      <c r="A508" s="86" t="s">
        <v>328</v>
      </c>
      <c r="B508" s="84"/>
      <c r="C508" s="84"/>
      <c r="D508" s="88">
        <f aca="true" t="shared" si="136" ref="D508:D513">F508+H508+I508+J508+K508+L508+M508+N508+O508+P508+Q508+R508</f>
        <v>0</v>
      </c>
      <c r="E508" s="84"/>
      <c r="F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</row>
    <row r="509" spans="1:18" s="85" customFormat="1" ht="50.25" customHeight="1" hidden="1">
      <c r="A509" s="86" t="s">
        <v>304</v>
      </c>
      <c r="B509" s="84"/>
      <c r="C509" s="84"/>
      <c r="D509" s="88">
        <f t="shared" si="136"/>
        <v>0</v>
      </c>
      <c r="E509" s="84"/>
      <c r="F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</row>
    <row r="510" spans="1:18" s="81" customFormat="1" ht="29.25" customHeight="1" hidden="1">
      <c r="A510" s="91" t="s">
        <v>155</v>
      </c>
      <c r="B510" s="88"/>
      <c r="C510" s="88"/>
      <c r="D510" s="76">
        <f t="shared" si="136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15.75" hidden="1">
      <c r="A511" s="91" t="s">
        <v>143</v>
      </c>
      <c r="B511" s="88"/>
      <c r="C511" s="88"/>
      <c r="D511" s="76">
        <f t="shared" si="136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81" customFormat="1" ht="63.75" customHeight="1" hidden="1">
      <c r="A512" s="91" t="s">
        <v>156</v>
      </c>
      <c r="B512" s="88"/>
      <c r="C512" s="88"/>
      <c r="D512" s="76">
        <f t="shared" si="136"/>
        <v>0</v>
      </c>
      <c r="E512" s="88"/>
      <c r="F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s="81" customFormat="1" ht="60" customHeight="1" hidden="1">
      <c r="A513" s="91" t="s">
        <v>157</v>
      </c>
      <c r="B513" s="88"/>
      <c r="C513" s="88"/>
      <c r="D513" s="76">
        <f t="shared" si="136"/>
        <v>0</v>
      </c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77" customFormat="1" ht="31.5" hidden="1">
      <c r="A514" s="87" t="s">
        <v>158</v>
      </c>
      <c r="B514" s="93"/>
      <c r="C514" s="93">
        <v>2133</v>
      </c>
      <c r="D514" s="93"/>
      <c r="E514" s="93"/>
      <c r="F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1:18" s="81" customFormat="1" ht="31.5" hidden="1">
      <c r="A515" s="91" t="s">
        <v>159</v>
      </c>
      <c r="B515" s="88"/>
      <c r="C515" s="88"/>
      <c r="D515" s="88"/>
      <c r="E515" s="88"/>
      <c r="F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s="81" customFormat="1" ht="31.5" hidden="1">
      <c r="A516" s="91" t="s">
        <v>160</v>
      </c>
      <c r="B516" s="88"/>
      <c r="C516" s="88"/>
      <c r="D516" s="88"/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24" customHeight="1" hidden="1">
      <c r="A517" s="28" t="s">
        <v>384</v>
      </c>
      <c r="B517" s="88">
        <v>70201</v>
      </c>
      <c r="C517" s="88"/>
      <c r="D517" s="88">
        <f>D518</f>
        <v>0</v>
      </c>
      <c r="E517" s="88"/>
      <c r="F517" s="88">
        <f aca="true" t="shared" si="137" ref="F517:R517">F518</f>
        <v>0</v>
      </c>
      <c r="G517" s="88">
        <f t="shared" si="137"/>
        <v>0</v>
      </c>
      <c r="H517" s="88">
        <f t="shared" si="137"/>
        <v>0</v>
      </c>
      <c r="I517" s="88">
        <f t="shared" si="137"/>
        <v>0</v>
      </c>
      <c r="J517" s="88">
        <f t="shared" si="137"/>
        <v>0</v>
      </c>
      <c r="K517" s="88">
        <f t="shared" si="137"/>
        <v>0</v>
      </c>
      <c r="L517" s="88">
        <f t="shared" si="137"/>
        <v>0</v>
      </c>
      <c r="M517" s="88">
        <f t="shared" si="137"/>
        <v>0</v>
      </c>
      <c r="N517" s="88">
        <f t="shared" si="137"/>
        <v>0</v>
      </c>
      <c r="O517" s="88">
        <f t="shared" si="137"/>
        <v>0</v>
      </c>
      <c r="P517" s="88">
        <f t="shared" si="137"/>
        <v>0</v>
      </c>
      <c r="Q517" s="88">
        <f t="shared" si="137"/>
        <v>0</v>
      </c>
      <c r="R517" s="88">
        <f t="shared" si="137"/>
        <v>0</v>
      </c>
    </row>
    <row r="518" spans="1:18" s="77" customFormat="1" ht="47.25" hidden="1">
      <c r="A518" s="87" t="s">
        <v>206</v>
      </c>
      <c r="B518" s="93"/>
      <c r="C518" s="93">
        <v>2110</v>
      </c>
      <c r="D518" s="84">
        <f>F518+H518+I518+J518+K518+L518+M518+N518+O518+P518+Q518+R518</f>
        <v>0</v>
      </c>
      <c r="E518" s="93"/>
      <c r="F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1:18" s="97" customFormat="1" ht="31.5">
      <c r="A519" s="95" t="s">
        <v>381</v>
      </c>
      <c r="B519" s="96"/>
      <c r="C519" s="96"/>
      <c r="D519" s="96">
        <f>D520+D528</f>
        <v>0</v>
      </c>
      <c r="E519" s="96"/>
      <c r="F519" s="96">
        <f aca="true" t="shared" si="138" ref="F519:R519">F520+F528</f>
        <v>0</v>
      </c>
      <c r="G519" s="96">
        <f t="shared" si="138"/>
        <v>0</v>
      </c>
      <c r="H519" s="96">
        <f t="shared" si="138"/>
        <v>0</v>
      </c>
      <c r="I519" s="96">
        <f t="shared" si="138"/>
        <v>0</v>
      </c>
      <c r="J519" s="96">
        <f t="shared" si="138"/>
        <v>0</v>
      </c>
      <c r="K519" s="96">
        <f t="shared" si="138"/>
        <v>0</v>
      </c>
      <c r="L519" s="96">
        <f t="shared" si="138"/>
        <v>0</v>
      </c>
      <c r="M519" s="96">
        <f t="shared" si="138"/>
        <v>0</v>
      </c>
      <c r="N519" s="96">
        <f t="shared" si="138"/>
        <v>0</v>
      </c>
      <c r="O519" s="96">
        <f t="shared" si="138"/>
        <v>0</v>
      </c>
      <c r="P519" s="96">
        <f t="shared" si="138"/>
        <v>0</v>
      </c>
      <c r="Q519" s="96">
        <f t="shared" si="138"/>
        <v>0</v>
      </c>
      <c r="R519" s="96">
        <f t="shared" si="138"/>
        <v>0</v>
      </c>
    </row>
    <row r="520" spans="1:18" s="81" customFormat="1" ht="15.75">
      <c r="A520" s="91" t="s">
        <v>382</v>
      </c>
      <c r="B520" s="88">
        <v>80101</v>
      </c>
      <c r="C520" s="88"/>
      <c r="D520" s="88">
        <f>D521+D525</f>
        <v>0</v>
      </c>
      <c r="E520" s="88"/>
      <c r="F520" s="88">
        <f aca="true" t="shared" si="139" ref="F520:R520">F521+F525</f>
        <v>0</v>
      </c>
      <c r="G520" s="88">
        <f t="shared" si="139"/>
        <v>0</v>
      </c>
      <c r="H520" s="88">
        <f t="shared" si="139"/>
        <v>0</v>
      </c>
      <c r="I520" s="88">
        <f t="shared" si="139"/>
        <v>0</v>
      </c>
      <c r="J520" s="88">
        <f t="shared" si="139"/>
        <v>0</v>
      </c>
      <c r="K520" s="88">
        <f t="shared" si="139"/>
        <v>0</v>
      </c>
      <c r="L520" s="88">
        <f t="shared" si="139"/>
        <v>0</v>
      </c>
      <c r="M520" s="88">
        <f t="shared" si="139"/>
        <v>0</v>
      </c>
      <c r="N520" s="88">
        <f t="shared" si="139"/>
        <v>0</v>
      </c>
      <c r="O520" s="88">
        <f t="shared" si="139"/>
        <v>0</v>
      </c>
      <c r="P520" s="88">
        <f t="shared" si="139"/>
        <v>0</v>
      </c>
      <c r="Q520" s="88">
        <f t="shared" si="139"/>
        <v>0</v>
      </c>
      <c r="R520" s="88">
        <f t="shared" si="139"/>
        <v>0</v>
      </c>
    </row>
    <row r="521" spans="1:18" s="101" customFormat="1" ht="31.5">
      <c r="A521" s="99" t="s">
        <v>103</v>
      </c>
      <c r="B521" s="100"/>
      <c r="C521" s="100">
        <v>2143</v>
      </c>
      <c r="D521" s="100">
        <f>D522</f>
        <v>-265000</v>
      </c>
      <c r="E521" s="100"/>
      <c r="F521" s="100">
        <f aca="true" t="shared" si="140" ref="F521:R521">F522</f>
        <v>0</v>
      </c>
      <c r="G521" s="100">
        <f t="shared" si="140"/>
        <v>0</v>
      </c>
      <c r="H521" s="100">
        <f t="shared" si="140"/>
        <v>0</v>
      </c>
      <c r="I521" s="100">
        <f t="shared" si="140"/>
        <v>0</v>
      </c>
      <c r="J521" s="100">
        <f t="shared" si="140"/>
        <v>0</v>
      </c>
      <c r="K521" s="100">
        <f t="shared" si="140"/>
        <v>0</v>
      </c>
      <c r="L521" s="100">
        <f t="shared" si="140"/>
        <v>0</v>
      </c>
      <c r="M521" s="100">
        <f t="shared" si="140"/>
        <v>-265000</v>
      </c>
      <c r="N521" s="100">
        <f t="shared" si="140"/>
        <v>0</v>
      </c>
      <c r="O521" s="100">
        <f t="shared" si="140"/>
        <v>0</v>
      </c>
      <c r="P521" s="100">
        <f t="shared" si="140"/>
        <v>0</v>
      </c>
      <c r="Q521" s="100">
        <f t="shared" si="140"/>
        <v>0</v>
      </c>
      <c r="R521" s="100">
        <f t="shared" si="140"/>
        <v>0</v>
      </c>
    </row>
    <row r="522" spans="1:18" s="85" customFormat="1" ht="30" hidden="1">
      <c r="A522" s="86" t="s">
        <v>310</v>
      </c>
      <c r="B522" s="84"/>
      <c r="C522" s="84"/>
      <c r="D522" s="84">
        <f>F522+H522+I522+J522+K522+L522+M522+N522+O522+P522+Q522+R522</f>
        <v>-265000</v>
      </c>
      <c r="E522" s="84"/>
      <c r="F522" s="84"/>
      <c r="G522" s="84"/>
      <c r="H522" s="84"/>
      <c r="I522" s="84"/>
      <c r="J522" s="84"/>
      <c r="K522" s="84"/>
      <c r="L522" s="84"/>
      <c r="M522" s="84">
        <v>-265000</v>
      </c>
      <c r="N522" s="84"/>
      <c r="O522" s="84"/>
      <c r="P522" s="84"/>
      <c r="Q522" s="84"/>
      <c r="R522" s="84"/>
    </row>
    <row r="523" spans="1:18" s="97" customFormat="1" ht="15.75" hidden="1">
      <c r="A523" s="95"/>
      <c r="B523" s="96"/>
      <c r="C523" s="96"/>
      <c r="D523" s="76">
        <f>F523+H523+I523+J523+K523+L523+M523+N523+O523+P523+Q523+R523</f>
        <v>0</v>
      </c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1:18" s="97" customFormat="1" ht="15.75" hidden="1">
      <c r="A524" s="95"/>
      <c r="B524" s="96"/>
      <c r="C524" s="96"/>
      <c r="D524" s="7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1:18" s="77" customFormat="1" ht="31.5">
      <c r="A525" s="87" t="s">
        <v>107</v>
      </c>
      <c r="B525" s="93"/>
      <c r="C525" s="93">
        <v>2133</v>
      </c>
      <c r="D525" s="93">
        <f>D526+D527</f>
        <v>265000</v>
      </c>
      <c r="E525" s="93"/>
      <c r="F525" s="93">
        <f aca="true" t="shared" si="141" ref="F525:R525">F526+F527</f>
        <v>0</v>
      </c>
      <c r="G525" s="93">
        <f t="shared" si="141"/>
        <v>0</v>
      </c>
      <c r="H525" s="93">
        <f t="shared" si="141"/>
        <v>0</v>
      </c>
      <c r="I525" s="93">
        <f t="shared" si="141"/>
        <v>0</v>
      </c>
      <c r="J525" s="93">
        <f t="shared" si="141"/>
        <v>0</v>
      </c>
      <c r="K525" s="93">
        <f t="shared" si="141"/>
        <v>0</v>
      </c>
      <c r="L525" s="93">
        <f t="shared" si="141"/>
        <v>0</v>
      </c>
      <c r="M525" s="93">
        <f t="shared" si="141"/>
        <v>265000</v>
      </c>
      <c r="N525" s="93">
        <f t="shared" si="141"/>
        <v>0</v>
      </c>
      <c r="O525" s="93">
        <f t="shared" si="141"/>
        <v>0</v>
      </c>
      <c r="P525" s="93">
        <f t="shared" si="141"/>
        <v>0</v>
      </c>
      <c r="Q525" s="93">
        <f t="shared" si="141"/>
        <v>0</v>
      </c>
      <c r="R525" s="93">
        <f t="shared" si="141"/>
        <v>0</v>
      </c>
    </row>
    <row r="526" spans="1:18" s="85" customFormat="1" ht="30" hidden="1">
      <c r="A526" s="86" t="s">
        <v>350</v>
      </c>
      <c r="B526" s="84"/>
      <c r="C526" s="84"/>
      <c r="D526" s="84">
        <f>F526+H526+I526+J526+K526+L526+M526+N526+O526+P526+Q526+R526</f>
        <v>265000</v>
      </c>
      <c r="E526" s="84"/>
      <c r="F526" s="84"/>
      <c r="G526" s="84"/>
      <c r="H526" s="84"/>
      <c r="I526" s="84"/>
      <c r="J526" s="84"/>
      <c r="K526" s="84"/>
      <c r="L526" s="84"/>
      <c r="M526" s="84">
        <v>265000</v>
      </c>
      <c r="N526" s="84"/>
      <c r="O526" s="84"/>
      <c r="P526" s="84"/>
      <c r="Q526" s="84"/>
      <c r="R526" s="84"/>
    </row>
    <row r="527" spans="1:18" s="85" customFormat="1" ht="30" hidden="1">
      <c r="A527" s="86" t="s">
        <v>327</v>
      </c>
      <c r="B527" s="84"/>
      <c r="C527" s="84"/>
      <c r="D527" s="84">
        <f>F527+H527+I527+J527+K527+L527+M527+N527+O527+P527+Q527+R527</f>
        <v>0</v>
      </c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</row>
    <row r="528" spans="1:18" s="81" customFormat="1" ht="63" hidden="1">
      <c r="A528" s="91" t="s">
        <v>371</v>
      </c>
      <c r="B528" s="88">
        <v>210105</v>
      </c>
      <c r="C528" s="88"/>
      <c r="D528" s="88">
        <f>D529+D533+D535</f>
        <v>0</v>
      </c>
      <c r="E528" s="88"/>
      <c r="F528" s="88">
        <f aca="true" t="shared" si="142" ref="F528:R528">F529+F533+F535</f>
        <v>0</v>
      </c>
      <c r="G528" s="88">
        <f t="shared" si="142"/>
        <v>0</v>
      </c>
      <c r="H528" s="88">
        <f t="shared" si="142"/>
        <v>0</v>
      </c>
      <c r="I528" s="88">
        <f t="shared" si="142"/>
        <v>0</v>
      </c>
      <c r="J528" s="88">
        <f t="shared" si="142"/>
        <v>0</v>
      </c>
      <c r="K528" s="88">
        <f t="shared" si="142"/>
        <v>0</v>
      </c>
      <c r="L528" s="88">
        <f t="shared" si="142"/>
        <v>0</v>
      </c>
      <c r="M528" s="88">
        <f t="shared" si="142"/>
        <v>0</v>
      </c>
      <c r="N528" s="88">
        <f t="shared" si="142"/>
        <v>0</v>
      </c>
      <c r="O528" s="88">
        <f t="shared" si="142"/>
        <v>0</v>
      </c>
      <c r="P528" s="88">
        <f t="shared" si="142"/>
        <v>0</v>
      </c>
      <c r="Q528" s="88">
        <f t="shared" si="142"/>
        <v>0</v>
      </c>
      <c r="R528" s="88">
        <f t="shared" si="142"/>
        <v>0</v>
      </c>
    </row>
    <row r="529" spans="1:18" s="77" customFormat="1" ht="47.25" hidden="1">
      <c r="A529" s="99" t="s">
        <v>206</v>
      </c>
      <c r="B529" s="93"/>
      <c r="C529" s="93">
        <v>2110</v>
      </c>
      <c r="D529" s="76">
        <f>D530+D531+D532</f>
        <v>0</v>
      </c>
      <c r="E529" s="93"/>
      <c r="F529" s="76">
        <f aca="true" t="shared" si="143" ref="F529:R529">F530+F531+F532</f>
        <v>0</v>
      </c>
      <c r="G529" s="76">
        <f t="shared" si="143"/>
        <v>0</v>
      </c>
      <c r="H529" s="76">
        <f t="shared" si="143"/>
        <v>0</v>
      </c>
      <c r="I529" s="76">
        <f t="shared" si="143"/>
        <v>0</v>
      </c>
      <c r="J529" s="76">
        <f t="shared" si="143"/>
        <v>0</v>
      </c>
      <c r="K529" s="76">
        <f t="shared" si="143"/>
        <v>0</v>
      </c>
      <c r="L529" s="76">
        <f t="shared" si="143"/>
        <v>0</v>
      </c>
      <c r="M529" s="76">
        <f t="shared" si="143"/>
        <v>0</v>
      </c>
      <c r="N529" s="76">
        <f t="shared" si="143"/>
        <v>0</v>
      </c>
      <c r="O529" s="76">
        <f t="shared" si="143"/>
        <v>0</v>
      </c>
      <c r="P529" s="76">
        <f t="shared" si="143"/>
        <v>0</v>
      </c>
      <c r="Q529" s="76">
        <f t="shared" si="143"/>
        <v>0</v>
      </c>
      <c r="R529" s="76">
        <f t="shared" si="143"/>
        <v>0</v>
      </c>
    </row>
    <row r="530" spans="1:18" s="85" customFormat="1" ht="45" hidden="1">
      <c r="A530" s="86" t="s">
        <v>291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85" customFormat="1" ht="47.25" customHeight="1" hidden="1">
      <c r="A531" s="86" t="s">
        <v>292</v>
      </c>
      <c r="B531" s="84"/>
      <c r="C531" s="84"/>
      <c r="D531" s="84">
        <f>F531+H531+I531+J531+K531+L531+M531+N531+O531+P531+Q531+R531</f>
        <v>0</v>
      </c>
      <c r="E531" s="84"/>
      <c r="F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s="85" customFormat="1" ht="29.25" customHeight="1" hidden="1">
      <c r="A532" s="86" t="s">
        <v>296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77" customFormat="1" ht="47.25" hidden="1">
      <c r="A533" s="74" t="s">
        <v>206</v>
      </c>
      <c r="B533" s="93"/>
      <c r="C533" s="93">
        <v>2110</v>
      </c>
      <c r="D533" s="76">
        <f>D534</f>
        <v>0</v>
      </c>
      <c r="E533" s="93"/>
      <c r="F533" s="76">
        <f aca="true" t="shared" si="144" ref="F533:R533">F534</f>
        <v>0</v>
      </c>
      <c r="G533" s="76">
        <f t="shared" si="144"/>
        <v>0</v>
      </c>
      <c r="H533" s="76">
        <f t="shared" si="144"/>
        <v>0</v>
      </c>
      <c r="I533" s="76">
        <f t="shared" si="144"/>
        <v>0</v>
      </c>
      <c r="J533" s="76">
        <f t="shared" si="144"/>
        <v>0</v>
      </c>
      <c r="K533" s="76">
        <f t="shared" si="144"/>
        <v>0</v>
      </c>
      <c r="L533" s="76">
        <f t="shared" si="144"/>
        <v>0</v>
      </c>
      <c r="M533" s="76">
        <f t="shared" si="144"/>
        <v>0</v>
      </c>
      <c r="N533" s="76">
        <f t="shared" si="144"/>
        <v>0</v>
      </c>
      <c r="O533" s="76">
        <f t="shared" si="144"/>
        <v>0</v>
      </c>
      <c r="P533" s="76">
        <f t="shared" si="144"/>
        <v>0</v>
      </c>
      <c r="Q533" s="76">
        <f t="shared" si="144"/>
        <v>0</v>
      </c>
      <c r="R533" s="76">
        <f t="shared" si="144"/>
        <v>0</v>
      </c>
    </row>
    <row r="534" spans="1:18" s="85" customFormat="1" ht="30" hidden="1">
      <c r="A534" s="86" t="s">
        <v>308</v>
      </c>
      <c r="B534" s="84"/>
      <c r="C534" s="84"/>
      <c r="D534" s="84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81" customFormat="1" ht="31.5" hidden="1">
      <c r="A535" s="91" t="s">
        <v>103</v>
      </c>
      <c r="B535" s="88"/>
      <c r="C535" s="88">
        <v>2143</v>
      </c>
      <c r="D535" s="88">
        <f>D536</f>
        <v>0</v>
      </c>
      <c r="E535" s="88"/>
      <c r="F535" s="88">
        <f aca="true" t="shared" si="145" ref="F535:R535">F536</f>
        <v>0</v>
      </c>
      <c r="G535" s="88">
        <f t="shared" si="145"/>
        <v>0</v>
      </c>
      <c r="H535" s="88">
        <f t="shared" si="145"/>
        <v>0</v>
      </c>
      <c r="I535" s="88">
        <f t="shared" si="145"/>
        <v>0</v>
      </c>
      <c r="J535" s="88">
        <f t="shared" si="145"/>
        <v>0</v>
      </c>
      <c r="K535" s="88">
        <f t="shared" si="145"/>
        <v>0</v>
      </c>
      <c r="L535" s="88">
        <f t="shared" si="145"/>
        <v>0</v>
      </c>
      <c r="M535" s="88">
        <f t="shared" si="145"/>
        <v>0</v>
      </c>
      <c r="N535" s="88">
        <f t="shared" si="145"/>
        <v>0</v>
      </c>
      <c r="O535" s="88">
        <f t="shared" si="145"/>
        <v>0</v>
      </c>
      <c r="P535" s="88">
        <f t="shared" si="145"/>
        <v>0</v>
      </c>
      <c r="Q535" s="88">
        <f t="shared" si="145"/>
        <v>0</v>
      </c>
      <c r="R535" s="88">
        <f t="shared" si="145"/>
        <v>0</v>
      </c>
    </row>
    <row r="536" spans="1:18" s="85" customFormat="1" ht="45" customHeight="1" hidden="1">
      <c r="A536" s="86" t="s">
        <v>297</v>
      </c>
      <c r="B536" s="84"/>
      <c r="C536" s="84"/>
      <c r="D536" s="88">
        <f>F536+H536+I536+J536+K536+L536+M536+N536+O536+P536+Q536+R536</f>
        <v>0</v>
      </c>
      <c r="E536" s="84"/>
      <c r="F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97" customFormat="1" ht="47.25" hidden="1">
      <c r="A537" s="95" t="s">
        <v>174</v>
      </c>
      <c r="B537" s="96"/>
      <c r="C537" s="96"/>
      <c r="D537" s="96">
        <f>D538</f>
        <v>0</v>
      </c>
      <c r="E537" s="96"/>
      <c r="F537" s="96">
        <f aca="true" t="shared" si="146" ref="F537:R537">F538</f>
        <v>0</v>
      </c>
      <c r="G537" s="96">
        <f t="shared" si="146"/>
        <v>0</v>
      </c>
      <c r="H537" s="96">
        <f t="shared" si="146"/>
        <v>0</v>
      </c>
      <c r="I537" s="96">
        <f t="shared" si="146"/>
        <v>0</v>
      </c>
      <c r="J537" s="96">
        <f t="shared" si="146"/>
        <v>0</v>
      </c>
      <c r="K537" s="96">
        <f t="shared" si="146"/>
        <v>0</v>
      </c>
      <c r="L537" s="96">
        <f t="shared" si="146"/>
        <v>0</v>
      </c>
      <c r="M537" s="96">
        <f t="shared" si="146"/>
        <v>0</v>
      </c>
      <c r="N537" s="96">
        <f t="shared" si="146"/>
        <v>0</v>
      </c>
      <c r="O537" s="96">
        <f t="shared" si="146"/>
        <v>0</v>
      </c>
      <c r="P537" s="96">
        <f t="shared" si="146"/>
        <v>0</v>
      </c>
      <c r="Q537" s="96">
        <f t="shared" si="146"/>
        <v>0</v>
      </c>
      <c r="R537" s="96">
        <f t="shared" si="146"/>
        <v>0</v>
      </c>
    </row>
    <row r="538" spans="1:18" s="81" customFormat="1" ht="31.5" hidden="1">
      <c r="A538" s="91" t="s">
        <v>85</v>
      </c>
      <c r="B538" s="88">
        <v>10116</v>
      </c>
      <c r="C538" s="88"/>
      <c r="D538" s="88">
        <f>D539+D543</f>
        <v>0</v>
      </c>
      <c r="E538" s="88"/>
      <c r="F538" s="88">
        <f aca="true" t="shared" si="147" ref="F538:R538">F539+F543</f>
        <v>0</v>
      </c>
      <c r="G538" s="88">
        <f t="shared" si="147"/>
        <v>0</v>
      </c>
      <c r="H538" s="88">
        <f t="shared" si="147"/>
        <v>0</v>
      </c>
      <c r="I538" s="88">
        <f t="shared" si="147"/>
        <v>0</v>
      </c>
      <c r="J538" s="88">
        <f t="shared" si="147"/>
        <v>0</v>
      </c>
      <c r="K538" s="88">
        <f t="shared" si="147"/>
        <v>0</v>
      </c>
      <c r="L538" s="88">
        <f t="shared" si="147"/>
        <v>0</v>
      </c>
      <c r="M538" s="88">
        <f t="shared" si="147"/>
        <v>0</v>
      </c>
      <c r="N538" s="88">
        <f t="shared" si="147"/>
        <v>0</v>
      </c>
      <c r="O538" s="88">
        <f t="shared" si="147"/>
        <v>0</v>
      </c>
      <c r="P538" s="88">
        <f t="shared" si="147"/>
        <v>0</v>
      </c>
      <c r="Q538" s="88">
        <f t="shared" si="147"/>
        <v>0</v>
      </c>
      <c r="R538" s="88">
        <f t="shared" si="147"/>
        <v>0</v>
      </c>
    </row>
    <row r="539" spans="1:18" s="77" customFormat="1" ht="47.25" hidden="1">
      <c r="A539" s="87" t="s">
        <v>354</v>
      </c>
      <c r="B539" s="93"/>
      <c r="C539" s="93">
        <v>2110</v>
      </c>
      <c r="D539" s="93">
        <f>D540+D542+D541</f>
        <v>0</v>
      </c>
      <c r="E539" s="93"/>
      <c r="F539" s="93">
        <f aca="true" t="shared" si="148" ref="F539:R539">F540+F542+F541</f>
        <v>0</v>
      </c>
      <c r="G539" s="93">
        <f t="shared" si="148"/>
        <v>0</v>
      </c>
      <c r="H539" s="93">
        <f t="shared" si="148"/>
        <v>0</v>
      </c>
      <c r="I539" s="93">
        <f t="shared" si="148"/>
        <v>0</v>
      </c>
      <c r="J539" s="93">
        <f t="shared" si="148"/>
        <v>0</v>
      </c>
      <c r="K539" s="93">
        <f t="shared" si="148"/>
        <v>0</v>
      </c>
      <c r="L539" s="93">
        <f t="shared" si="148"/>
        <v>0</v>
      </c>
      <c r="M539" s="93">
        <f t="shared" si="148"/>
        <v>0</v>
      </c>
      <c r="N539" s="93">
        <f t="shared" si="148"/>
        <v>0</v>
      </c>
      <c r="O539" s="93">
        <f t="shared" si="148"/>
        <v>0</v>
      </c>
      <c r="P539" s="93">
        <f t="shared" si="148"/>
        <v>0</v>
      </c>
      <c r="Q539" s="93">
        <f t="shared" si="148"/>
        <v>0</v>
      </c>
      <c r="R539" s="93">
        <f t="shared" si="148"/>
        <v>0</v>
      </c>
    </row>
    <row r="540" spans="1:18" s="85" customFormat="1" ht="33" customHeight="1" hidden="1">
      <c r="A540" s="102" t="s">
        <v>308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85" customFormat="1" ht="62.25" customHeight="1" hidden="1">
      <c r="A541" s="102" t="s">
        <v>319</v>
      </c>
      <c r="B541" s="103"/>
      <c r="C541" s="103"/>
      <c r="D541" s="103">
        <f>F541+H541+I541+J541+K541+L541+M541+N541+O541+P541+Q541+R541</f>
        <v>0</v>
      </c>
      <c r="E541" s="103"/>
      <c r="F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1:18" s="85" customFormat="1" ht="35.25" customHeight="1" hidden="1">
      <c r="A542" s="102" t="s">
        <v>294</v>
      </c>
      <c r="B542" s="103"/>
      <c r="C542" s="103"/>
      <c r="D542" s="103">
        <f>F542+H542+I542+J542+K542+L542+M542+N542+O542+P542+Q542+R542</f>
        <v>0</v>
      </c>
      <c r="E542" s="103"/>
      <c r="F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1:18" s="77" customFormat="1" ht="15.75" hidden="1">
      <c r="A543" s="87" t="s">
        <v>228</v>
      </c>
      <c r="B543" s="93"/>
      <c r="C543" s="93">
        <v>2123</v>
      </c>
      <c r="D543" s="93">
        <f>D544+D545+D547+D546</f>
        <v>0</v>
      </c>
      <c r="E543" s="93"/>
      <c r="F543" s="93">
        <f aca="true" t="shared" si="149" ref="F543:R543">F544+F545+F547+F546</f>
        <v>0</v>
      </c>
      <c r="G543" s="93">
        <f t="shared" si="149"/>
        <v>0</v>
      </c>
      <c r="H543" s="93">
        <f t="shared" si="149"/>
        <v>0</v>
      </c>
      <c r="I543" s="93">
        <f t="shared" si="149"/>
        <v>0</v>
      </c>
      <c r="J543" s="93">
        <f t="shared" si="149"/>
        <v>0</v>
      </c>
      <c r="K543" s="93">
        <f t="shared" si="149"/>
        <v>0</v>
      </c>
      <c r="L543" s="93">
        <f t="shared" si="149"/>
        <v>0</v>
      </c>
      <c r="M543" s="93">
        <f t="shared" si="149"/>
        <v>0</v>
      </c>
      <c r="N543" s="93">
        <f t="shared" si="149"/>
        <v>0</v>
      </c>
      <c r="O543" s="93">
        <f t="shared" si="149"/>
        <v>0</v>
      </c>
      <c r="P543" s="93">
        <f t="shared" si="149"/>
        <v>0</v>
      </c>
      <c r="Q543" s="93">
        <f t="shared" si="149"/>
        <v>0</v>
      </c>
      <c r="R543" s="93">
        <f t="shared" si="149"/>
        <v>0</v>
      </c>
    </row>
    <row r="544" spans="1:18" s="85" customFormat="1" ht="74.25" customHeight="1" hidden="1">
      <c r="A544" s="86" t="s">
        <v>309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46.5" customHeight="1" hidden="1">
      <c r="A545" s="86" t="s">
        <v>290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5" customFormat="1" ht="46.5" customHeight="1" hidden="1">
      <c r="A546" s="86" t="s">
        <v>320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85" customFormat="1" ht="75" hidden="1">
      <c r="A547" s="86" t="s">
        <v>295</v>
      </c>
      <c r="B547" s="84"/>
      <c r="C547" s="84"/>
      <c r="D547" s="103">
        <f>F547+H547+I547+J547+K547+L547+M547+N547+O547+P547+Q547+R547</f>
        <v>0</v>
      </c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s="97" customFormat="1" ht="31.5" hidden="1">
      <c r="A548" s="95" t="s">
        <v>353</v>
      </c>
      <c r="B548" s="96"/>
      <c r="C548" s="96"/>
      <c r="D548" s="96">
        <f>D549</f>
        <v>0</v>
      </c>
      <c r="E548" s="96"/>
      <c r="F548" s="96">
        <f aca="true" t="shared" si="150" ref="F548:R548">F549</f>
        <v>0</v>
      </c>
      <c r="G548" s="96">
        <f t="shared" si="150"/>
        <v>0</v>
      </c>
      <c r="H548" s="96">
        <f t="shared" si="150"/>
        <v>0</v>
      </c>
      <c r="I548" s="96">
        <f t="shared" si="150"/>
        <v>0</v>
      </c>
      <c r="J548" s="96">
        <f t="shared" si="150"/>
        <v>0</v>
      </c>
      <c r="K548" s="96">
        <f t="shared" si="150"/>
        <v>0</v>
      </c>
      <c r="L548" s="96">
        <f t="shared" si="150"/>
        <v>0</v>
      </c>
      <c r="M548" s="96">
        <f t="shared" si="150"/>
        <v>0</v>
      </c>
      <c r="N548" s="96">
        <f t="shared" si="150"/>
        <v>0</v>
      </c>
      <c r="O548" s="96">
        <f t="shared" si="150"/>
        <v>0</v>
      </c>
      <c r="P548" s="96">
        <f t="shared" si="150"/>
        <v>0</v>
      </c>
      <c r="Q548" s="96">
        <f t="shared" si="150"/>
        <v>0</v>
      </c>
      <c r="R548" s="96">
        <f t="shared" si="150"/>
        <v>0</v>
      </c>
    </row>
    <row r="549" spans="1:18" s="81" customFormat="1" ht="31.5" hidden="1">
      <c r="A549" s="91" t="s">
        <v>85</v>
      </c>
      <c r="B549" s="88">
        <v>10116</v>
      </c>
      <c r="C549" s="88"/>
      <c r="D549" s="88">
        <f>D550</f>
        <v>0</v>
      </c>
      <c r="E549" s="88"/>
      <c r="F549" s="88">
        <f aca="true" t="shared" si="151" ref="F549:R549">F550</f>
        <v>0</v>
      </c>
      <c r="G549" s="88">
        <f t="shared" si="151"/>
        <v>0</v>
      </c>
      <c r="H549" s="88">
        <f t="shared" si="151"/>
        <v>0</v>
      </c>
      <c r="I549" s="88">
        <f t="shared" si="151"/>
        <v>0</v>
      </c>
      <c r="J549" s="88">
        <f t="shared" si="151"/>
        <v>0</v>
      </c>
      <c r="K549" s="88">
        <f t="shared" si="151"/>
        <v>0</v>
      </c>
      <c r="L549" s="88">
        <f t="shared" si="151"/>
        <v>0</v>
      </c>
      <c r="M549" s="88">
        <f t="shared" si="151"/>
        <v>0</v>
      </c>
      <c r="N549" s="88">
        <f t="shared" si="151"/>
        <v>0</v>
      </c>
      <c r="O549" s="88">
        <f t="shared" si="151"/>
        <v>0</v>
      </c>
      <c r="P549" s="88">
        <f t="shared" si="151"/>
        <v>0</v>
      </c>
      <c r="Q549" s="88">
        <f t="shared" si="151"/>
        <v>0</v>
      </c>
      <c r="R549" s="88">
        <f t="shared" si="151"/>
        <v>0</v>
      </c>
    </row>
    <row r="550" spans="1:18" s="58" customFormat="1" ht="47.25" hidden="1">
      <c r="A550" s="87" t="s">
        <v>354</v>
      </c>
      <c r="B550" s="76"/>
      <c r="C550" s="76">
        <v>2110</v>
      </c>
      <c r="D550" s="88">
        <f>F550+H550+I550+J550+K550+L550+M550+N550+O550+P550+Q550+R550</f>
        <v>0</v>
      </c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</row>
    <row r="551" spans="1:18" s="58" customFormat="1" ht="15.75">
      <c r="A551" s="74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</row>
    <row r="552" spans="1:18" s="97" customFormat="1" ht="37.5">
      <c r="A552" s="104" t="s">
        <v>316</v>
      </c>
      <c r="B552" s="96"/>
      <c r="C552" s="96"/>
      <c r="D552" s="45">
        <f>F519</f>
        <v>0</v>
      </c>
      <c r="E552" s="96"/>
      <c r="F552" s="45">
        <f aca="true" t="shared" si="152" ref="F552:R552">H519</f>
        <v>0</v>
      </c>
      <c r="G552" s="45">
        <f t="shared" si="152"/>
        <v>0</v>
      </c>
      <c r="H552" s="45">
        <f t="shared" si="152"/>
        <v>0</v>
      </c>
      <c r="I552" s="45">
        <f t="shared" si="152"/>
        <v>0</v>
      </c>
      <c r="J552" s="45">
        <f t="shared" si="152"/>
        <v>0</v>
      </c>
      <c r="K552" s="45">
        <f t="shared" si="152"/>
        <v>0</v>
      </c>
      <c r="L552" s="45">
        <f t="shared" si="152"/>
        <v>0</v>
      </c>
      <c r="M552" s="45">
        <f t="shared" si="152"/>
        <v>0</v>
      </c>
      <c r="N552" s="45">
        <f t="shared" si="152"/>
        <v>0</v>
      </c>
      <c r="O552" s="45">
        <f t="shared" si="152"/>
        <v>0</v>
      </c>
      <c r="P552" s="45">
        <f t="shared" si="152"/>
        <v>0</v>
      </c>
      <c r="Q552" s="45">
        <f t="shared" si="152"/>
        <v>0</v>
      </c>
      <c r="R552" s="45">
        <f t="shared" si="152"/>
        <v>0</v>
      </c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8" s="37" customFormat="1" ht="3" customHeight="1">
      <c r="A554" s="59"/>
      <c r="B554" s="60"/>
      <c r="C554" s="60"/>
      <c r="D554" s="61"/>
      <c r="E554" s="60"/>
      <c r="F554" s="61"/>
      <c r="G554" s="61"/>
      <c r="H554" s="61"/>
      <c r="I554" s="61"/>
      <c r="J554" s="61"/>
      <c r="K554" s="61"/>
      <c r="L554" s="61"/>
      <c r="M554" s="62"/>
      <c r="N554" s="62"/>
      <c r="O554" s="62"/>
      <c r="P554" s="61"/>
      <c r="Q554" s="61"/>
      <c r="R554" s="61"/>
    </row>
    <row r="555" spans="1:18" s="37" customFormat="1" ht="18.75">
      <c r="A555" s="59"/>
      <c r="B555" s="60"/>
      <c r="C555" s="60"/>
      <c r="D555" s="61"/>
      <c r="E555" s="60"/>
      <c r="F555" s="61"/>
      <c r="G555" s="61"/>
      <c r="H555" s="61"/>
      <c r="I555" s="61"/>
      <c r="J555" s="61"/>
      <c r="K555" s="61"/>
      <c r="L555" s="61"/>
      <c r="M555" s="62"/>
      <c r="N555" s="62"/>
      <c r="O555" s="62"/>
      <c r="P555" s="61"/>
      <c r="Q555" s="61"/>
      <c r="R555" s="61"/>
    </row>
    <row r="556" spans="1:15" s="15" customFormat="1" ht="18.75">
      <c r="A556" s="15" t="s">
        <v>363</v>
      </c>
      <c r="O556" s="15" t="s">
        <v>364</v>
      </c>
    </row>
    <row r="559" spans="4:18" ht="15.75" hidden="1">
      <c r="D559" s="57">
        <f>D394+D552</f>
        <v>0</v>
      </c>
      <c r="F559" s="57">
        <f aca="true" t="shared" si="153" ref="F559:R559">F394+F552</f>
        <v>0</v>
      </c>
      <c r="G559" s="57" t="e">
        <f t="shared" si="153"/>
        <v>#REF!</v>
      </c>
      <c r="H559" s="57">
        <f t="shared" si="153"/>
        <v>0</v>
      </c>
      <c r="I559" s="57">
        <f t="shared" si="153"/>
        <v>0</v>
      </c>
      <c r="J559" s="57">
        <f t="shared" si="153"/>
        <v>0</v>
      </c>
      <c r="K559" s="57">
        <f t="shared" si="153"/>
        <v>0</v>
      </c>
      <c r="L559" s="57">
        <f t="shared" si="153"/>
        <v>0</v>
      </c>
      <c r="M559" s="58">
        <f t="shared" si="153"/>
        <v>0</v>
      </c>
      <c r="N559" s="58">
        <f t="shared" si="153"/>
        <v>0</v>
      </c>
      <c r="O559" s="58">
        <f t="shared" si="153"/>
        <v>0</v>
      </c>
      <c r="P559" s="58">
        <f t="shared" si="153"/>
        <v>0</v>
      </c>
      <c r="Q559" s="58">
        <f t="shared" si="153"/>
        <v>0</v>
      </c>
      <c r="R559" s="58">
        <f t="shared" si="153"/>
        <v>0</v>
      </c>
    </row>
  </sheetData>
  <sheetProtection/>
  <mergeCells count="2">
    <mergeCell ref="A9:R9"/>
    <mergeCell ref="A396:R396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217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271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263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266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219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243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219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264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267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242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219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205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265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232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218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237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237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270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237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236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235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235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262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235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244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245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238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259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260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239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240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233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234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268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269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231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212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252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221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222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223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224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227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225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226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229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228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226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230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237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207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209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210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211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212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213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214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215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216</v>
      </c>
      <c r="B433" s="15"/>
      <c r="C433" s="15"/>
      <c r="D433" s="15"/>
      <c r="E433" s="15"/>
      <c r="F433" s="15"/>
      <c r="M433" s="47" t="s">
        <v>261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2012-09-19T05:14:25Z</cp:lastPrinted>
  <dcterms:created xsi:type="dcterms:W3CDTF">2002-05-10T11:07:04Z</dcterms:created>
  <dcterms:modified xsi:type="dcterms:W3CDTF">2012-09-19T05:16:30Z</dcterms:modified>
  <cp:category/>
  <cp:version/>
  <cp:contentType/>
  <cp:contentStatus/>
</cp:coreProperties>
</file>