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7735" windowHeight="10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8" i="1"/>
  <c r="F238" s="1"/>
  <c r="F236"/>
  <c r="E256"/>
  <c r="D256"/>
  <c r="F256" s="1"/>
  <c r="F254"/>
  <c r="E247"/>
  <c r="D247"/>
  <c r="F247" s="1"/>
  <c r="F245"/>
  <c r="F252"/>
  <c r="F243"/>
  <c r="F234"/>
  <c r="D229"/>
  <c r="F229"/>
  <c r="F227"/>
  <c r="F225"/>
  <c r="F222"/>
  <c r="F201"/>
  <c r="E201"/>
  <c r="D201"/>
  <c r="F199"/>
  <c r="F218"/>
  <c r="D220"/>
  <c r="F220" s="1"/>
  <c r="F216"/>
  <c r="E211"/>
  <c r="D211"/>
  <c r="F207"/>
  <c r="F211"/>
  <c r="F209"/>
  <c r="F206"/>
  <c r="E192"/>
  <c r="D192"/>
  <c r="E191"/>
  <c r="D191"/>
  <c r="F189"/>
  <c r="F187"/>
  <c r="F186"/>
  <c r="E180"/>
  <c r="D180"/>
  <c r="F180" s="1"/>
  <c r="F178"/>
  <c r="F177"/>
  <c r="F176"/>
  <c r="F175"/>
  <c r="F173"/>
  <c r="F146"/>
  <c r="F144"/>
  <c r="F135"/>
  <c r="F133"/>
  <c r="F132"/>
  <c r="F131"/>
  <c r="F130"/>
  <c r="F142"/>
  <c r="E153"/>
  <c r="F153" s="1"/>
  <c r="D153"/>
  <c r="F151"/>
  <c r="E113"/>
  <c r="D113"/>
  <c r="F113" s="1"/>
  <c r="F197"/>
  <c r="F185"/>
  <c r="F171"/>
  <c r="F166"/>
  <c r="F165"/>
  <c r="F164"/>
  <c r="F163"/>
  <c r="F162"/>
  <c r="F160"/>
  <c r="F149"/>
  <c r="F140"/>
  <c r="F128"/>
  <c r="F123"/>
  <c r="F121"/>
  <c r="E125"/>
  <c r="D125"/>
  <c r="F119"/>
  <c r="E104"/>
  <c r="D104"/>
  <c r="F118"/>
  <c r="F111"/>
  <c r="F109"/>
  <c r="F102"/>
  <c r="F100"/>
  <c r="F91"/>
  <c r="F90"/>
  <c r="F93"/>
  <c r="E84"/>
  <c r="D84"/>
  <c r="F81"/>
  <c r="F79"/>
  <c r="F77"/>
  <c r="E83"/>
  <c r="D83"/>
  <c r="F80"/>
  <c r="F76"/>
  <c r="F69"/>
  <c r="F67"/>
  <c r="F64"/>
  <c r="F63"/>
  <c r="F59"/>
  <c r="E58"/>
  <c r="D58"/>
  <c r="F55"/>
  <c r="F54"/>
  <c r="F50"/>
  <c r="F62"/>
  <c r="F61"/>
  <c r="E57"/>
  <c r="D57"/>
  <c r="F49"/>
  <c r="F48"/>
  <c r="F53"/>
  <c r="F52"/>
  <c r="F47"/>
  <c r="F32"/>
  <c r="F30"/>
  <c r="F28"/>
  <c r="F26"/>
  <c r="D40"/>
  <c r="E40"/>
  <c r="D41"/>
  <c r="E41"/>
  <c r="F37"/>
  <c r="F38"/>
  <c r="F35"/>
  <c r="F18"/>
  <c r="F17"/>
  <c r="F16"/>
  <c r="F11"/>
  <c r="F14"/>
  <c r="F13"/>
  <c r="F12"/>
  <c r="F9"/>
  <c r="F191" l="1"/>
  <c r="F192"/>
  <c r="F104"/>
  <c r="F83"/>
  <c r="F58"/>
  <c r="F57"/>
  <c r="F40"/>
</calcChain>
</file>

<file path=xl/sharedStrings.xml><?xml version="1.0" encoding="utf-8"?>
<sst xmlns="http://schemas.openxmlformats.org/spreadsheetml/2006/main" count="432" uniqueCount="175">
  <si>
    <t>Найменування завдання</t>
  </si>
  <si>
    <t>Найменування показників виконання завдання</t>
  </si>
  <si>
    <t>Одиниця виміру</t>
  </si>
  <si>
    <t>Очікувані результати на 2016 рік</t>
  </si>
  <si>
    <t>Фактично досягнуто в                І півріччі 2016 року</t>
  </si>
  <si>
    <t>Показник витрат</t>
  </si>
  <si>
    <t>Показник продукту</t>
  </si>
  <si>
    <t>тис. грн.</t>
  </si>
  <si>
    <t>Показник ефективності</t>
  </si>
  <si>
    <t>%</t>
  </si>
  <si>
    <t>Показник якості</t>
  </si>
  <si>
    <t>Додаток 3 до програми</t>
  </si>
  <si>
    <t>Відхилення,                        %</t>
  </si>
  <si>
    <t>осіб</t>
  </si>
  <si>
    <t>од.</t>
  </si>
  <si>
    <t>Забезпечення гарячим харчуванням учнів пільгових категорій</t>
  </si>
  <si>
    <t>Забезпечення гарячим харчуванням учнів 1-4-х класів</t>
  </si>
  <si>
    <t>Забезпечення харчування учнів в оздоровчий період</t>
  </si>
  <si>
    <t>х</t>
  </si>
  <si>
    <t xml:space="preserve">Кількість учнів у  загальноосвітніх навчальних закладах, охоплених харчуванням </t>
  </si>
  <si>
    <t>Кількість учнів пільгових категорій, забезпечених гарячим харчуванням</t>
  </si>
  <si>
    <t>Кількість учнів 1-4-х класів, забезпечених гарячим харчуванням</t>
  </si>
  <si>
    <t>Кількість учнів у  загальноосвітніх навчальних закладах, забезпечених гарячим харчуванням від загальної кількості учнів</t>
  </si>
  <si>
    <t>Кількість учнів, забезпечених харчуванням в оздоровчий період</t>
  </si>
  <si>
    <t>Витрати на 1 учня пільгової категорії</t>
  </si>
  <si>
    <t>грн./особу</t>
  </si>
  <si>
    <t>Витрати на 1 учня 1-4 класів</t>
  </si>
  <si>
    <t>Витрати на 1 учня в оздоровчий період</t>
  </si>
  <si>
    <t>РЕЗУЛЬТАТИВНІ ПОКАЗНИКИ</t>
  </si>
  <si>
    <t>за І півріччя 2016 року</t>
  </si>
  <si>
    <t>Кількість учасників Всеукраїнської дитячо-юнацької військово-патріотичної гри «Сокіл» («Джура»)</t>
  </si>
  <si>
    <t>Витрати на 1 у часника Всеукраїнської дитячо-юнацької військово-патріотичної гри «Сокіл» («Джура»)</t>
  </si>
  <si>
    <t>Забезпечення участі команди м.Сєвєродонецька в обласному етапі Всеукраїнської дитячо-юнацької військово-патріотичної гри «Сокіл» («Джура»)</t>
  </si>
  <si>
    <t>Забезпечення проведення профілактичного огляду населення флюорографічним обстеженням</t>
  </si>
  <si>
    <t>Кількість виявлених  хворих на туберкульоз</t>
  </si>
  <si>
    <t>Збільшення кількості виявлених хворих на туберкульоз у порівнянні з минулим роком</t>
  </si>
  <si>
    <t>Витрати на профілактичне обстеження 1 хворого на туберкульоз</t>
  </si>
  <si>
    <t>осіб на 100 тис. нас.</t>
  </si>
  <si>
    <t>Кількість проведених профілактичних оглядів населення флюорографічним обстеженням</t>
  </si>
  <si>
    <t>шт.</t>
  </si>
  <si>
    <t>Питома вага виявлених хворих на туберкульоз в загальній кількості обстежених</t>
  </si>
  <si>
    <t>1. Міська програма організації харчування загальноосвітніх навчальних закладів міста Сєвєродонецька на 2012-2016 роки</t>
  </si>
  <si>
    <t>2. Програма «Про організацію та проведення  Всеукраїнської дитячо-юнацької військово-патріотичної гри «Сокіл» («Джура») у м.Сєвєродонецькуна 2016 –2017 роки»</t>
  </si>
  <si>
    <t>1. Міська цільова соціальна програма протидії захворюванню на  туберкульоз на 2013-2016 роки</t>
  </si>
  <si>
    <t>1. Цільова комплексна програма «Розвитку фізичної культури та спорту»</t>
  </si>
  <si>
    <t>Кількість вихованців спортивних шкіл взяли участь у змаганнях</t>
  </si>
  <si>
    <t>Кількість вихованців загальноосвітніх шкіл та професійно-технічних закладів</t>
  </si>
  <si>
    <t>Кількість запланованих спортивних заходів</t>
  </si>
  <si>
    <t>Кількість коштів, виділених на проведення спортивних заходів</t>
  </si>
  <si>
    <t>Середня вартість проведення одного змагання</t>
  </si>
  <si>
    <t>Кількість присвоєних розрядів</t>
  </si>
  <si>
    <t>Кількість зайнятих місць</t>
  </si>
  <si>
    <t>місць</t>
  </si>
  <si>
    <t>Кількість ДЮСШ міста</t>
  </si>
  <si>
    <t>Кількість вихованців  ДЮСШ</t>
  </si>
  <si>
    <t>Кількість тренерів</t>
  </si>
  <si>
    <t>Кількість вихованців на одного тренера</t>
  </si>
  <si>
    <t>Вартість утримання одного учня ДЮСШ за місяць</t>
  </si>
  <si>
    <t xml:space="preserve">Кількість олімпійських видів спорту </t>
  </si>
  <si>
    <t>Кількість неолімпійських видів спорту</t>
  </si>
  <si>
    <t>Кількість представників молоді взяли участь у заходах програми</t>
  </si>
  <si>
    <t xml:space="preserve"> грн.</t>
  </si>
  <si>
    <t>Збільшення кількості заходів для молоді</t>
  </si>
  <si>
    <t>2. Комплексна програма «Молодь Сєвєродонецька» на 2012-2016 роки</t>
  </si>
  <si>
    <t>3. Міська Комплексна програма оздоровлення та відпочинку дітей на 2012-2016 роки</t>
  </si>
  <si>
    <t>Кількість таборів відпочинку  з денним перебуванням</t>
  </si>
  <si>
    <t>Кількість дітей, які потребують оздоровлення та відпочинку  від 7 до 17 років</t>
  </si>
  <si>
    <t>з них кількість дітей пільгових категорій</t>
  </si>
  <si>
    <t>Кількість дітей, які планується охопити оздоровленням та відпочинком</t>
  </si>
  <si>
    <t>Витрати на 1 дитину у 2016 році з числа запланованих охопити оздоровленням та відпочинком</t>
  </si>
  <si>
    <t>Питома вага оздоровлених дітей в загальній кількості дітей, які потребують оздоровлення та відпочинку</t>
  </si>
  <si>
    <t>Збільшення витрат на 1 дитину у порівнянні з 2015 роком</t>
  </si>
  <si>
    <t>4. Міська Комплексна програма "Патріот Сєвєродонецька" на 2013-2016 роки</t>
  </si>
  <si>
    <t>Кількість учнівської молоді взяли участь у патріотичних заходах програми</t>
  </si>
  <si>
    <t>Кількість проведених патріотичних заходів</t>
  </si>
  <si>
    <t>Кількість проведених міських заходів, присвячених історичним датам та значущим подіям:</t>
  </si>
  <si>
    <t xml:space="preserve">Збільшення кількості заходів </t>
  </si>
  <si>
    <t>Збільшення учасників у заходах програми</t>
  </si>
  <si>
    <t>Залучення учнівської молоді до патріотичного виховання</t>
  </si>
  <si>
    <t>2. Комплексна міська програма соціального захисту громадян, які постраждали внаслідок Чорнобильської катастрофи</t>
  </si>
  <si>
    <t>3. Програма зайнятості населення м. Сєвєродонецька на період до 2017 року</t>
  </si>
  <si>
    <t>4. Комплексна міська  цільова програма  «Турбота»</t>
  </si>
  <si>
    <t xml:space="preserve">5. Комплексна міська програма забезпечення безперешкодного доступу людей з обмеженими фізичними можливостями до об’єктів житлового та громадського призначення, їх соціального захисту і реабілітації </t>
  </si>
  <si>
    <t>6. Міська програма щодо медичного, соціального забезпечення, адаптації, психологічної реабілітації, професійної підготовки (перепідготовки) учасників антитерористичної операції на 2015-2016 роки</t>
  </si>
  <si>
    <t xml:space="preserve">4. Виконання програм Управлінням праці та соціального захисту населення міської ради </t>
  </si>
  <si>
    <t>3.Виконання програм  відділом молоді та спорту міської ради</t>
  </si>
  <si>
    <t>2.Виконання програм  управлінням охорони здоров'я</t>
  </si>
  <si>
    <t>1.Виконання програм відділом освіти</t>
  </si>
  <si>
    <t xml:space="preserve">1. Комплексна міська програма соціального захисту  ветеранів  війни, праці, військової служби, воїнів-інтернаціоналістів, пенсіонерів та громадян похилого віку на 2012-2016 роки 
</t>
  </si>
  <si>
    <t>грн.</t>
  </si>
  <si>
    <t>Кількість громадян, які мають право на пільги</t>
  </si>
  <si>
    <t>Витрати на 1-у особу в місяць</t>
  </si>
  <si>
    <t>Кількість громадян, які постраждали внаслідок Чорнобильської катастрофи</t>
  </si>
  <si>
    <t>Створення нових робочих місць</t>
  </si>
  <si>
    <t>Рівень працевлаштування безробітного населення</t>
  </si>
  <si>
    <t>Чисельність безробітних</t>
  </si>
  <si>
    <t>Кількість працевлаштованого безробітного населення</t>
  </si>
  <si>
    <t>Кількість людей з обмеженими фізичними можливостями</t>
  </si>
  <si>
    <t>5. Виконання програм Службою у справах дітей міської ради</t>
  </si>
  <si>
    <t>Чисельність дітей-сиріт</t>
  </si>
  <si>
    <t>Кількість прийомних сімей</t>
  </si>
  <si>
    <t>в них дітей</t>
  </si>
  <si>
    <t>Кількість дітей, влаштованих у притулки для неповнолітніх</t>
  </si>
  <si>
    <t>Кількість сімей - опекунів</t>
  </si>
  <si>
    <t>сімей</t>
  </si>
  <si>
    <t>Збільшення кількості дітей-сиріт, що проживають у прийомних сім'ях</t>
  </si>
  <si>
    <t>6. Виконання програм відділом культури міської ради</t>
  </si>
  <si>
    <t xml:space="preserve">1.  Програма «Охорона об’єктів культурної спадщини м. Сєвєродонецька» на 2013-2017 роки
</t>
  </si>
  <si>
    <t xml:space="preserve">2.  Програма «Мистецька освіта м. Сєвєродонецька» на 2013-2017 роки
</t>
  </si>
  <si>
    <t>3.  Міські заходи щодо святкування державних та традиційних народних свят у 2016 році</t>
  </si>
  <si>
    <t>Витрати на реалізацію заходів програми</t>
  </si>
  <si>
    <t>Витрати на надання різних видів пільг на 1-у особу в місяць</t>
  </si>
  <si>
    <t>Кількісь осіб звернувшихся за матеріальною допомогою</t>
  </si>
  <si>
    <t>Забезпечення пільгами в повному обсязі  учасників антитерористичної операції, які звернулися до УПтаСЗН</t>
  </si>
  <si>
    <t xml:space="preserve">Кількість багатодітних родин </t>
  </si>
  <si>
    <t>Кількість громадян, яким надано звання "Почесний громадянин м. Сєвєродонецька"</t>
  </si>
  <si>
    <t>Кількість осіб,які потребують стороннього догляду</t>
  </si>
  <si>
    <t>Вартість на 1особу на рік</t>
  </si>
  <si>
    <t>Вартість на 1особу на місяць</t>
  </si>
  <si>
    <t>Надання матеріальної допомоги мешканцям міста ( за зверненням)</t>
  </si>
  <si>
    <t>Забезпечення пільгами в повному обсязі  громадян, які постраждали внаслідок Чорнобильської катастрофи (за зверненням)</t>
  </si>
  <si>
    <t>Забезпечення пільгами в повному обсязі  громадян пільгової категорії  згідно чинного законодавства</t>
  </si>
  <si>
    <t>Витрати на 1 особу на рік</t>
  </si>
  <si>
    <t>Забезпечення безперешкодного доступу людей з обмеженими фізичними можливостями до об’єктів житлового та громадського призначення</t>
  </si>
  <si>
    <r>
      <t>Міська Програма «</t>
    </r>
    <r>
      <rPr>
        <b/>
        <sz val="11"/>
        <color rgb="FF000000"/>
        <rFont val="Times New Roman"/>
        <family val="1"/>
        <charset val="204"/>
      </rPr>
      <t>Захист прав, свобод та законних інтересів дітей в м. Сєвєродонецьку</t>
    </r>
    <r>
      <rPr>
        <b/>
        <sz val="11"/>
        <color theme="1"/>
        <rFont val="Times New Roman"/>
        <family val="1"/>
        <charset val="204"/>
      </rPr>
      <t>» на 2012-2016 роки</t>
    </r>
  </si>
  <si>
    <t>Кількість пам’яток культурної спадщини, які занесені до Державного реєстру України</t>
  </si>
  <si>
    <t>серед них:</t>
  </si>
  <si>
    <t xml:space="preserve">    пам’ятки монументального мистецтва місцевого значення</t>
  </si>
  <si>
    <t xml:space="preserve">    пам’ятки історії місцевого значення </t>
  </si>
  <si>
    <t xml:space="preserve">    пам’ятки архітектури місцевого значення</t>
  </si>
  <si>
    <t xml:space="preserve">            в тому числі  при  селищних  радах</t>
  </si>
  <si>
    <t>грн./од.</t>
  </si>
  <si>
    <t>Витрати на 1 пам'ятник на рік</t>
  </si>
  <si>
    <t>Забезпечення дотримання режиму використання пам’яток місцевого значення, їх територій, зон охорони</t>
  </si>
  <si>
    <t xml:space="preserve">Кількість шкіл естетичного виховання </t>
  </si>
  <si>
    <t>Кількість учнів шкіл естетичного виховання</t>
  </si>
  <si>
    <t>Кількість викладачів</t>
  </si>
  <si>
    <t>Витрати на 1-го учня на рік</t>
  </si>
  <si>
    <t>Кількість учнів на 1-го викладача</t>
  </si>
  <si>
    <t>Забезпечення творчого, інтелектуального та духовного розвитку підростаючого покоління</t>
  </si>
  <si>
    <t>Кількість проведених заходів</t>
  </si>
  <si>
    <t>Середні витрати на 1 захід</t>
  </si>
  <si>
    <t>грн./захід</t>
  </si>
  <si>
    <t>Забезпечення городян міста проведенням урочистих заходів щодо святкування державних та народних свят</t>
  </si>
  <si>
    <t>7. Виконання заходів віддом капітального будівництва</t>
  </si>
  <si>
    <t>1. Програма капітального будівництва та забезпечення технічного нагляду за об’єктами будівництва та архітектурними об’єктами м. Сєвєродонецька на 2010-2017 роки</t>
  </si>
  <si>
    <t>Кількість запланованих об'єктів</t>
  </si>
  <si>
    <t>Середні витрати на 1об'єкт</t>
  </si>
  <si>
    <t>грн./об'єкт</t>
  </si>
  <si>
    <t>в т.ч. з міського бюджету</t>
  </si>
  <si>
    <t>об'єкт</t>
  </si>
  <si>
    <t>Кількість відремонтованих або реконструйованих об'єктів</t>
  </si>
  <si>
    <t>8.  Управління житлово - комунального господарства міської ради</t>
  </si>
  <si>
    <t xml:space="preserve">1. Міська цільова програма пошуку і впорядкування поховань жертв війни на території м. Сєвєроднецька та прилеглих селищ на 2013 - 2017 роки
</t>
  </si>
  <si>
    <t xml:space="preserve">2. Програма відшкодування частини відсоткових ставок за залученими кредитами на 2015 - 2019 роки
</t>
  </si>
  <si>
    <t>Кількість осіб, що отримали відшкодування</t>
  </si>
  <si>
    <t>Середні витрати на 1 особу</t>
  </si>
  <si>
    <t>Відшкодування частини відсоткових ставок за залученими кредитами громадянам міста згідно звернень</t>
  </si>
  <si>
    <t>Вшанування пам'яті жертв війни</t>
  </si>
  <si>
    <t xml:space="preserve">3. Міська цільова Програма сприяння громадській активності в реформуванні житлово-комунального господарства м. Сєвєродонецька на 2013 - 2017 роки
</t>
  </si>
  <si>
    <t>будинків</t>
  </si>
  <si>
    <t>Середні витрати на 1 будинок</t>
  </si>
  <si>
    <t>Підготовка житлового фонду до зими</t>
  </si>
  <si>
    <t>4. Міська цільова програма фінансової підтримки та здійснення внесків статутних капіталів комунальних підприємств, що підпорядковані Сєвєродонецькій міській раді, на 2016 рік</t>
  </si>
  <si>
    <t>5. Міська цільова програма благоустрою м. Сєвєродонецька та прилеглих селищ на 2016 рік</t>
  </si>
  <si>
    <t>Капітальний ремонт житлового фонду</t>
  </si>
  <si>
    <t>Кількість комунальних підприємств, що отримали фінансову підтримку</t>
  </si>
  <si>
    <t>Погашення заборгованості по заробітній платі</t>
  </si>
  <si>
    <t>Середній розмір фінансової підтримки на 1 підприємство</t>
  </si>
  <si>
    <t>Благоустрій, покращення екологічного та естетичного стану територій</t>
  </si>
  <si>
    <t>Кількість заходів</t>
  </si>
  <si>
    <t>заходів</t>
  </si>
  <si>
    <t>тис. грн./захід</t>
  </si>
  <si>
    <t>тис. грн./од.</t>
  </si>
  <si>
    <t>тис. грн./будинок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</si>
</sst>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4"/>
  <sheetViews>
    <sheetView tabSelected="1" topLeftCell="A234" workbookViewId="0">
      <selection activeCell="H232" sqref="H232"/>
    </sheetView>
  </sheetViews>
  <sheetFormatPr defaultRowHeight="15"/>
  <cols>
    <col min="1" max="1" width="26.42578125" customWidth="1"/>
    <col min="2" max="2" width="59.28515625" customWidth="1"/>
    <col min="3" max="3" width="13" customWidth="1"/>
    <col min="4" max="6" width="13.28515625" customWidth="1"/>
  </cols>
  <sheetData>
    <row r="1" spans="1:6" ht="18.75">
      <c r="A1" s="52" t="s">
        <v>11</v>
      </c>
      <c r="B1" s="52"/>
      <c r="C1" s="52"/>
      <c r="D1" s="52"/>
      <c r="E1" s="52"/>
      <c r="F1" s="52"/>
    </row>
    <row r="3" spans="1:6" ht="18.75">
      <c r="A3" s="53" t="s">
        <v>28</v>
      </c>
      <c r="B3" s="53"/>
      <c r="C3" s="53"/>
      <c r="D3" s="53"/>
      <c r="E3" s="53"/>
      <c r="F3" s="53"/>
    </row>
    <row r="4" spans="1:6" ht="18.75">
      <c r="A4" s="53" t="s">
        <v>29</v>
      </c>
      <c r="B4" s="53"/>
      <c r="C4" s="53"/>
      <c r="D4" s="53"/>
      <c r="E4" s="53"/>
      <c r="F4" s="53"/>
    </row>
    <row r="6" spans="1:6" ht="60.75" customHeigh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12</v>
      </c>
    </row>
    <row r="7" spans="1:6" ht="31.5" customHeight="1">
      <c r="A7" s="54" t="s">
        <v>87</v>
      </c>
      <c r="B7" s="4" t="s">
        <v>41</v>
      </c>
      <c r="C7" s="1"/>
      <c r="D7" s="1"/>
      <c r="E7" s="1"/>
      <c r="F7" s="1"/>
    </row>
    <row r="8" spans="1:6" ht="18" customHeight="1">
      <c r="A8" s="54"/>
      <c r="B8" s="4" t="s">
        <v>5</v>
      </c>
      <c r="C8" s="5"/>
      <c r="D8" s="13"/>
      <c r="E8" s="13"/>
      <c r="F8" s="18"/>
    </row>
    <row r="9" spans="1:6" ht="21" customHeight="1">
      <c r="A9" s="54"/>
      <c r="B9" s="2" t="s">
        <v>110</v>
      </c>
      <c r="C9" s="16" t="s">
        <v>7</v>
      </c>
      <c r="D9" s="3">
        <v>6694</v>
      </c>
      <c r="E9" s="3">
        <v>2835.7</v>
      </c>
      <c r="F9" s="6">
        <f>E9/D9*100</f>
        <v>42.36181655213624</v>
      </c>
    </row>
    <row r="10" spans="1:6" ht="18" customHeight="1">
      <c r="A10" s="54"/>
      <c r="B10" s="4" t="s">
        <v>6</v>
      </c>
      <c r="C10" s="5"/>
      <c r="D10" s="13"/>
      <c r="E10" s="19"/>
      <c r="F10" s="12"/>
    </row>
    <row r="11" spans="1:6" ht="31.5" customHeight="1">
      <c r="A11" s="54"/>
      <c r="B11" s="2" t="s">
        <v>19</v>
      </c>
      <c r="C11" s="16" t="s">
        <v>13</v>
      </c>
      <c r="D11" s="16">
        <v>4430</v>
      </c>
      <c r="E11" s="7">
        <v>4120</v>
      </c>
      <c r="F11" s="6">
        <f>E11/D11*100</f>
        <v>93.002257336343121</v>
      </c>
    </row>
    <row r="12" spans="1:6" ht="31.5" customHeight="1">
      <c r="A12" s="54"/>
      <c r="B12" s="8" t="s">
        <v>20</v>
      </c>
      <c r="C12" s="16" t="s">
        <v>13</v>
      </c>
      <c r="D12" s="3">
        <v>177</v>
      </c>
      <c r="E12" s="3">
        <v>181</v>
      </c>
      <c r="F12" s="6">
        <f>E12/D12*100</f>
        <v>102.25988700564972</v>
      </c>
    </row>
    <row r="13" spans="1:6" ht="18" customHeight="1">
      <c r="A13" s="54"/>
      <c r="B13" s="8" t="s">
        <v>21</v>
      </c>
      <c r="C13" s="16" t="s">
        <v>13</v>
      </c>
      <c r="D13" s="3">
        <v>3748</v>
      </c>
      <c r="E13" s="3">
        <v>3430</v>
      </c>
      <c r="F13" s="6">
        <f t="shared" ref="F13:F14" si="0">E13/D13*100</f>
        <v>91.515474919957313</v>
      </c>
    </row>
    <row r="14" spans="1:6" ht="15.75" customHeight="1">
      <c r="A14" s="54"/>
      <c r="B14" s="8" t="s">
        <v>23</v>
      </c>
      <c r="C14" s="16" t="s">
        <v>13</v>
      </c>
      <c r="D14" s="3">
        <v>505</v>
      </c>
      <c r="E14" s="3">
        <v>509</v>
      </c>
      <c r="F14" s="6">
        <f t="shared" si="0"/>
        <v>100.79207920792079</v>
      </c>
    </row>
    <row r="15" spans="1:6" ht="18.75" customHeight="1">
      <c r="A15" s="54"/>
      <c r="B15" s="4" t="s">
        <v>8</v>
      </c>
      <c r="C15" s="9"/>
      <c r="D15" s="20"/>
      <c r="E15" s="1"/>
      <c r="F15" s="12"/>
    </row>
    <row r="16" spans="1:6" ht="18" customHeight="1">
      <c r="A16" s="54"/>
      <c r="B16" s="2" t="s">
        <v>24</v>
      </c>
      <c r="C16" s="16" t="s">
        <v>25</v>
      </c>
      <c r="D16" s="3">
        <v>1783.24</v>
      </c>
      <c r="E16" s="3">
        <v>792.29</v>
      </c>
      <c r="F16" s="6">
        <f t="shared" ref="F16:F18" si="1">E16/D16*100</f>
        <v>44.429801933559141</v>
      </c>
    </row>
    <row r="17" spans="1:6" ht="18" customHeight="1">
      <c r="A17" s="54"/>
      <c r="B17" s="2" t="s">
        <v>26</v>
      </c>
      <c r="C17" s="16" t="s">
        <v>25</v>
      </c>
      <c r="D17" s="10">
        <v>1620</v>
      </c>
      <c r="E17" s="3">
        <v>710.07</v>
      </c>
      <c r="F17" s="6">
        <f t="shared" si="1"/>
        <v>43.831481481481482</v>
      </c>
    </row>
    <row r="18" spans="1:6" ht="18" customHeight="1">
      <c r="A18" s="54"/>
      <c r="B18" s="2" t="s">
        <v>27</v>
      </c>
      <c r="C18" s="16" t="s">
        <v>25</v>
      </c>
      <c r="D18" s="3">
        <v>481.18</v>
      </c>
      <c r="E18" s="3">
        <v>365.84</v>
      </c>
      <c r="F18" s="6">
        <f t="shared" si="1"/>
        <v>76.029760172908254</v>
      </c>
    </row>
    <row r="19" spans="1:6" ht="32.25" customHeight="1">
      <c r="A19" s="54"/>
      <c r="B19" s="2" t="s">
        <v>22</v>
      </c>
      <c r="C19" s="16" t="s">
        <v>9</v>
      </c>
      <c r="D19" s="11">
        <v>48.3</v>
      </c>
      <c r="E19" s="6">
        <v>44.9</v>
      </c>
      <c r="F19" s="6" t="s">
        <v>18</v>
      </c>
    </row>
    <row r="20" spans="1:6" ht="18" customHeight="1">
      <c r="A20" s="54"/>
      <c r="B20" s="4" t="s">
        <v>10</v>
      </c>
      <c r="C20" s="5"/>
      <c r="D20" s="13"/>
      <c r="E20" s="1"/>
      <c r="F20" s="12"/>
    </row>
    <row r="21" spans="1:6" ht="18" customHeight="1">
      <c r="A21" s="54"/>
      <c r="B21" s="8" t="s">
        <v>15</v>
      </c>
      <c r="C21" s="16" t="s">
        <v>9</v>
      </c>
      <c r="D21" s="11">
        <v>100</v>
      </c>
      <c r="E21" s="6">
        <v>102</v>
      </c>
      <c r="F21" s="6" t="s">
        <v>18</v>
      </c>
    </row>
    <row r="22" spans="1:6" ht="18" customHeight="1">
      <c r="A22" s="54"/>
      <c r="B22" s="8" t="s">
        <v>16</v>
      </c>
      <c r="C22" s="16" t="s">
        <v>9</v>
      </c>
      <c r="D22" s="11">
        <v>100</v>
      </c>
      <c r="E22" s="6">
        <v>91.5</v>
      </c>
      <c r="F22" s="6" t="s">
        <v>18</v>
      </c>
    </row>
    <row r="23" spans="1:6" ht="18" customHeight="1">
      <c r="A23" s="54"/>
      <c r="B23" s="8" t="s">
        <v>17</v>
      </c>
      <c r="C23" s="16" t="s">
        <v>9</v>
      </c>
      <c r="D23" s="11">
        <v>100</v>
      </c>
      <c r="E23" s="6">
        <v>101</v>
      </c>
      <c r="F23" s="6" t="s">
        <v>18</v>
      </c>
    </row>
    <row r="24" spans="1:6" ht="59.25" customHeight="1">
      <c r="A24" s="56"/>
      <c r="B24" s="4" t="s">
        <v>42</v>
      </c>
      <c r="C24" s="16"/>
      <c r="D24" s="3"/>
      <c r="E24" s="3"/>
      <c r="F24" s="6"/>
    </row>
    <row r="25" spans="1:6" ht="17.25" customHeight="1">
      <c r="A25" s="56"/>
      <c r="B25" s="4" t="s">
        <v>5</v>
      </c>
      <c r="C25" s="16"/>
      <c r="D25" s="3"/>
      <c r="E25" s="3"/>
      <c r="F25" s="6"/>
    </row>
    <row r="26" spans="1:6" ht="18" customHeight="1">
      <c r="A26" s="56"/>
      <c r="B26" s="2" t="s">
        <v>110</v>
      </c>
      <c r="C26" s="16" t="s">
        <v>7</v>
      </c>
      <c r="D26" s="3">
        <v>188.07400000000001</v>
      </c>
      <c r="E26" s="3">
        <v>61.688000000000002</v>
      </c>
      <c r="F26" s="6">
        <f>E26/D26*100</f>
        <v>32.799855376075378</v>
      </c>
    </row>
    <row r="27" spans="1:6" ht="18" customHeight="1">
      <c r="A27" s="56"/>
      <c r="B27" s="4" t="s">
        <v>6</v>
      </c>
      <c r="C27" s="16"/>
      <c r="D27" s="3"/>
      <c r="E27" s="3"/>
      <c r="F27" s="6"/>
    </row>
    <row r="28" spans="1:6" ht="18" customHeight="1">
      <c r="A28" s="56"/>
      <c r="B28" s="8" t="s">
        <v>30</v>
      </c>
      <c r="C28" s="16" t="s">
        <v>13</v>
      </c>
      <c r="D28" s="3">
        <v>110</v>
      </c>
      <c r="E28" s="3">
        <v>110</v>
      </c>
      <c r="F28" s="6">
        <f t="shared" ref="F28" si="2">E28/D28*100</f>
        <v>100</v>
      </c>
    </row>
    <row r="29" spans="1:6" ht="18" customHeight="1">
      <c r="A29" s="56"/>
      <c r="B29" s="4" t="s">
        <v>8</v>
      </c>
      <c r="C29" s="16"/>
      <c r="D29" s="3"/>
      <c r="E29" s="3"/>
      <c r="F29" s="6"/>
    </row>
    <row r="30" spans="1:6" ht="18" customHeight="1">
      <c r="A30" s="56"/>
      <c r="B30" s="2" t="s">
        <v>31</v>
      </c>
      <c r="C30" s="16" t="s">
        <v>25</v>
      </c>
      <c r="D30" s="3">
        <v>1709.76</v>
      </c>
      <c r="E30" s="10">
        <v>560.79999999999995</v>
      </c>
      <c r="F30" s="6">
        <f t="shared" ref="F30" si="3">E30/D30*100</f>
        <v>32.799925135691552</v>
      </c>
    </row>
    <row r="31" spans="1:6" ht="18" customHeight="1">
      <c r="A31" s="56"/>
      <c r="B31" s="4" t="s">
        <v>10</v>
      </c>
      <c r="C31" s="16"/>
      <c r="D31" s="3"/>
      <c r="E31" s="3"/>
      <c r="F31" s="6"/>
    </row>
    <row r="32" spans="1:6" ht="46.5" customHeight="1">
      <c r="A32" s="56"/>
      <c r="B32" s="8" t="s">
        <v>32</v>
      </c>
      <c r="C32" s="16" t="s">
        <v>9</v>
      </c>
      <c r="D32" s="17">
        <v>100</v>
      </c>
      <c r="E32" s="17">
        <v>100</v>
      </c>
      <c r="F32" s="6">
        <f t="shared" ref="F32" si="4">E32/D32*100</f>
        <v>100</v>
      </c>
    </row>
    <row r="33" spans="1:6" ht="35.25" customHeight="1">
      <c r="A33" s="54" t="s">
        <v>86</v>
      </c>
      <c r="B33" s="4" t="s">
        <v>43</v>
      </c>
      <c r="C33" s="16"/>
      <c r="D33" s="17"/>
      <c r="E33" s="17"/>
      <c r="F33" s="6"/>
    </row>
    <row r="34" spans="1:6" ht="18" customHeight="1">
      <c r="A34" s="54"/>
      <c r="B34" s="4" t="s">
        <v>5</v>
      </c>
      <c r="C34" s="5"/>
      <c r="D34" s="13"/>
      <c r="E34" s="1"/>
      <c r="F34" s="12"/>
    </row>
    <row r="35" spans="1:6" ht="18" customHeight="1">
      <c r="A35" s="54"/>
      <c r="B35" s="2" t="s">
        <v>110</v>
      </c>
      <c r="C35" s="16" t="s">
        <v>7</v>
      </c>
      <c r="D35" s="3">
        <v>378.3</v>
      </c>
      <c r="E35" s="3">
        <v>161.91999999999999</v>
      </c>
      <c r="F35" s="6">
        <f t="shared" ref="F35:F40" si="5">E35/D35*100</f>
        <v>42.802008987575995</v>
      </c>
    </row>
    <row r="36" spans="1:6" ht="18" customHeight="1">
      <c r="A36" s="54"/>
      <c r="B36" s="4" t="s">
        <v>6</v>
      </c>
      <c r="C36" s="5"/>
      <c r="D36" s="13"/>
      <c r="E36" s="1"/>
      <c r="F36" s="12"/>
    </row>
    <row r="37" spans="1:6" ht="32.25" customHeight="1">
      <c r="A37" s="54"/>
      <c r="B37" s="2" t="s">
        <v>38</v>
      </c>
      <c r="C37" s="16" t="s">
        <v>13</v>
      </c>
      <c r="D37" s="16">
        <v>85778</v>
      </c>
      <c r="E37" s="16">
        <v>34311</v>
      </c>
      <c r="F37" s="6">
        <f t="shared" si="5"/>
        <v>39.999766839982279</v>
      </c>
    </row>
    <row r="38" spans="1:6" ht="30.75" customHeight="1">
      <c r="A38" s="54"/>
      <c r="B38" s="2" t="s">
        <v>34</v>
      </c>
      <c r="C38" s="16" t="s">
        <v>37</v>
      </c>
      <c r="D38" s="16">
        <v>8578</v>
      </c>
      <c r="E38" s="12">
        <v>4437</v>
      </c>
      <c r="F38" s="6">
        <f t="shared" si="5"/>
        <v>51.72534390300769</v>
      </c>
    </row>
    <row r="39" spans="1:6" ht="18" customHeight="1">
      <c r="A39" s="54"/>
      <c r="B39" s="4" t="s">
        <v>8</v>
      </c>
      <c r="C39" s="5"/>
      <c r="D39" s="13"/>
      <c r="E39" s="1"/>
      <c r="F39" s="12"/>
    </row>
    <row r="40" spans="1:6" ht="18" customHeight="1">
      <c r="A40" s="54"/>
      <c r="B40" s="2" t="s">
        <v>36</v>
      </c>
      <c r="C40" s="16" t="s">
        <v>25</v>
      </c>
      <c r="D40" s="14">
        <f>D35/D37*1000</f>
        <v>4.4102217351768527</v>
      </c>
      <c r="E40" s="14">
        <f>E35/E37*1000</f>
        <v>4.7191862667949049</v>
      </c>
      <c r="F40" s="6">
        <f t="shared" si="5"/>
        <v>107.00564620489909</v>
      </c>
    </row>
    <row r="41" spans="1:6" ht="30">
      <c r="A41" s="54"/>
      <c r="B41" s="2" t="s">
        <v>40</v>
      </c>
      <c r="C41" s="16" t="s">
        <v>9</v>
      </c>
      <c r="D41" s="6">
        <f>D38/D37*100</f>
        <v>10.00023316001772</v>
      </c>
      <c r="E41" s="6">
        <f>E38/E37*100</f>
        <v>12.931712861764449</v>
      </c>
      <c r="F41" s="6" t="s">
        <v>18</v>
      </c>
    </row>
    <row r="42" spans="1:6" ht="30">
      <c r="A42" s="54"/>
      <c r="B42" s="2" t="s">
        <v>35</v>
      </c>
      <c r="C42" s="16" t="s">
        <v>9</v>
      </c>
      <c r="D42" s="11">
        <v>20</v>
      </c>
      <c r="E42" s="6">
        <v>57</v>
      </c>
      <c r="F42" s="6" t="s">
        <v>18</v>
      </c>
    </row>
    <row r="43" spans="1:6" ht="18" customHeight="1">
      <c r="A43" s="54"/>
      <c r="B43" s="4" t="s">
        <v>10</v>
      </c>
      <c r="C43" s="5"/>
      <c r="D43" s="13"/>
      <c r="E43" s="1"/>
      <c r="F43" s="12"/>
    </row>
    <row r="44" spans="1:6" ht="30">
      <c r="A44" s="54"/>
      <c r="B44" s="2" t="s">
        <v>33</v>
      </c>
      <c r="C44" s="16" t="s">
        <v>9</v>
      </c>
      <c r="D44" s="11">
        <v>100</v>
      </c>
      <c r="E44" s="6">
        <v>40</v>
      </c>
      <c r="F44" s="6" t="s">
        <v>18</v>
      </c>
    </row>
    <row r="45" spans="1:6" ht="30" customHeight="1">
      <c r="A45" s="54" t="s">
        <v>85</v>
      </c>
      <c r="B45" s="30" t="s">
        <v>44</v>
      </c>
      <c r="C45" s="16"/>
      <c r="D45" s="11"/>
      <c r="E45" s="6"/>
      <c r="F45" s="6"/>
    </row>
    <row r="46" spans="1:6" ht="18" customHeight="1">
      <c r="A46" s="54"/>
      <c r="B46" s="4" t="s">
        <v>5</v>
      </c>
      <c r="C46" s="5"/>
      <c r="D46" s="13"/>
      <c r="E46" s="1"/>
      <c r="F46" s="12"/>
    </row>
    <row r="47" spans="1:6" ht="18" customHeight="1">
      <c r="A47" s="54"/>
      <c r="B47" s="2" t="s">
        <v>110</v>
      </c>
      <c r="C47" s="16" t="s">
        <v>7</v>
      </c>
      <c r="D47" s="3">
        <v>746.3</v>
      </c>
      <c r="E47" s="3">
        <v>265.3</v>
      </c>
      <c r="F47" s="11">
        <f t="shared" ref="F47:F50" si="6">E47/D47*100</f>
        <v>35.548706954307924</v>
      </c>
    </row>
    <row r="48" spans="1:6" ht="18" customHeight="1">
      <c r="A48" s="54"/>
      <c r="B48" s="23" t="s">
        <v>47</v>
      </c>
      <c r="C48" s="16" t="s">
        <v>13</v>
      </c>
      <c r="D48" s="3">
        <v>191</v>
      </c>
      <c r="E48" s="3">
        <v>76</v>
      </c>
      <c r="F48" s="11">
        <f t="shared" si="6"/>
        <v>39.790575916230367</v>
      </c>
    </row>
    <row r="49" spans="1:6" ht="18" customHeight="1">
      <c r="A49" s="54"/>
      <c r="B49" s="8" t="s">
        <v>48</v>
      </c>
      <c r="C49" s="16" t="s">
        <v>7</v>
      </c>
      <c r="D49" s="17">
        <v>820</v>
      </c>
      <c r="E49" s="3">
        <v>197.3</v>
      </c>
      <c r="F49" s="11">
        <f t="shared" si="6"/>
        <v>24.060975609756099</v>
      </c>
    </row>
    <row r="50" spans="1:6" ht="18" customHeight="1">
      <c r="A50" s="54"/>
      <c r="B50" s="23" t="s">
        <v>53</v>
      </c>
      <c r="C50" s="16" t="s">
        <v>14</v>
      </c>
      <c r="D50" s="29">
        <v>4</v>
      </c>
      <c r="E50" s="3">
        <v>4</v>
      </c>
      <c r="F50" s="11">
        <f t="shared" si="6"/>
        <v>100</v>
      </c>
    </row>
    <row r="51" spans="1:6" ht="18" customHeight="1">
      <c r="A51" s="54"/>
      <c r="B51" s="4" t="s">
        <v>6</v>
      </c>
      <c r="C51" s="5"/>
      <c r="D51" s="13"/>
      <c r="E51" s="1"/>
      <c r="F51" s="12"/>
    </row>
    <row r="52" spans="1:6" ht="18" customHeight="1">
      <c r="A52" s="54"/>
      <c r="B52" s="8" t="s">
        <v>45</v>
      </c>
      <c r="C52" s="16" t="s">
        <v>13</v>
      </c>
      <c r="D52" s="16">
        <v>2103</v>
      </c>
      <c r="E52" s="12">
        <v>2497</v>
      </c>
      <c r="F52" s="6">
        <f t="shared" ref="F52:F55" si="7">E52/D52*100</f>
        <v>118.73514027579648</v>
      </c>
    </row>
    <row r="53" spans="1:6" ht="30">
      <c r="A53" s="54"/>
      <c r="B53" s="8" t="s">
        <v>46</v>
      </c>
      <c r="C53" s="16" t="s">
        <v>13</v>
      </c>
      <c r="D53" s="16">
        <v>3000</v>
      </c>
      <c r="E53" s="12">
        <v>1093</v>
      </c>
      <c r="F53" s="6">
        <f t="shared" si="7"/>
        <v>36.433333333333337</v>
      </c>
    </row>
    <row r="54" spans="1:6" ht="18" customHeight="1">
      <c r="A54" s="54"/>
      <c r="B54" s="22" t="s">
        <v>54</v>
      </c>
      <c r="C54" s="16" t="s">
        <v>13</v>
      </c>
      <c r="D54" s="16">
        <v>1746</v>
      </c>
      <c r="E54" s="12">
        <v>1746</v>
      </c>
      <c r="F54" s="6">
        <f t="shared" si="7"/>
        <v>100</v>
      </c>
    </row>
    <row r="55" spans="1:6" ht="18" customHeight="1">
      <c r="A55" s="54"/>
      <c r="B55" s="22" t="s">
        <v>55</v>
      </c>
      <c r="C55" s="16" t="s">
        <v>13</v>
      </c>
      <c r="D55" s="16">
        <v>44</v>
      </c>
      <c r="E55" s="12">
        <v>44</v>
      </c>
      <c r="F55" s="6">
        <f t="shared" si="7"/>
        <v>100</v>
      </c>
    </row>
    <row r="56" spans="1:6" ht="18" customHeight="1">
      <c r="A56" s="54"/>
      <c r="B56" s="4" t="s">
        <v>8</v>
      </c>
      <c r="C56" s="5"/>
      <c r="D56" s="13"/>
      <c r="E56" s="1"/>
      <c r="F56" s="6"/>
    </row>
    <row r="57" spans="1:6" ht="18" customHeight="1">
      <c r="A57" s="54"/>
      <c r="B57" s="23" t="s">
        <v>49</v>
      </c>
      <c r="C57" s="16" t="s">
        <v>7</v>
      </c>
      <c r="D57" s="11">
        <f>D49/D48*1000</f>
        <v>4293.1937172774869</v>
      </c>
      <c r="E57" s="11">
        <f>E49/E48*1000</f>
        <v>2596.0526315789475</v>
      </c>
      <c r="F57" s="6">
        <f t="shared" ref="F57:F64" si="8">E57/D57*100</f>
        <v>60.469030808729144</v>
      </c>
    </row>
    <row r="58" spans="1:6" ht="18" customHeight="1">
      <c r="A58" s="54"/>
      <c r="B58" s="23" t="s">
        <v>56</v>
      </c>
      <c r="C58" s="16" t="s">
        <v>13</v>
      </c>
      <c r="D58" s="7">
        <f>D54/D55</f>
        <v>39.68181818181818</v>
      </c>
      <c r="E58" s="7">
        <f>E54/E55</f>
        <v>39.68181818181818</v>
      </c>
      <c r="F58" s="6">
        <f t="shared" si="8"/>
        <v>100</v>
      </c>
    </row>
    <row r="59" spans="1:6" ht="18" customHeight="1">
      <c r="A59" s="54"/>
      <c r="B59" s="23" t="s">
        <v>57</v>
      </c>
      <c r="C59" s="16" t="s">
        <v>25</v>
      </c>
      <c r="D59" s="7">
        <v>637</v>
      </c>
      <c r="E59" s="7">
        <v>500</v>
      </c>
      <c r="F59" s="6">
        <f t="shared" si="8"/>
        <v>78.492935635792776</v>
      </c>
    </row>
    <row r="60" spans="1:6" ht="18" customHeight="1">
      <c r="A60" s="54"/>
      <c r="B60" s="4" t="s">
        <v>10</v>
      </c>
      <c r="C60" s="5"/>
      <c r="D60" s="13"/>
      <c r="E60" s="1"/>
      <c r="F60" s="6"/>
    </row>
    <row r="61" spans="1:6">
      <c r="A61" s="54"/>
      <c r="B61" s="23" t="s">
        <v>51</v>
      </c>
      <c r="C61" s="16" t="s">
        <v>52</v>
      </c>
      <c r="D61" s="16">
        <v>234</v>
      </c>
      <c r="E61" s="15">
        <v>156</v>
      </c>
      <c r="F61" s="6">
        <f t="shared" si="8"/>
        <v>66.666666666666657</v>
      </c>
    </row>
    <row r="62" spans="1:6">
      <c r="A62" s="54"/>
      <c r="B62" s="23" t="s">
        <v>50</v>
      </c>
      <c r="C62" s="16" t="s">
        <v>52</v>
      </c>
      <c r="D62" s="25">
        <v>304</v>
      </c>
      <c r="E62" s="25">
        <v>204</v>
      </c>
      <c r="F62" s="6">
        <f t="shared" si="8"/>
        <v>67.10526315789474</v>
      </c>
    </row>
    <row r="63" spans="1:6" ht="15.75">
      <c r="A63" s="54"/>
      <c r="B63" s="28" t="s">
        <v>58</v>
      </c>
      <c r="C63" s="27" t="s">
        <v>14</v>
      </c>
      <c r="D63" s="25">
        <v>12</v>
      </c>
      <c r="E63" s="25">
        <v>12</v>
      </c>
      <c r="F63" s="6">
        <f t="shared" si="8"/>
        <v>100</v>
      </c>
    </row>
    <row r="64" spans="1:6" ht="15.75">
      <c r="A64" s="54"/>
      <c r="B64" s="28" t="s">
        <v>59</v>
      </c>
      <c r="C64" s="27" t="s">
        <v>14</v>
      </c>
      <c r="D64" s="25">
        <v>6</v>
      </c>
      <c r="E64" s="25">
        <v>6</v>
      </c>
      <c r="F64" s="6">
        <f t="shared" si="8"/>
        <v>100</v>
      </c>
    </row>
    <row r="65" spans="1:6" ht="28.5">
      <c r="A65" s="54"/>
      <c r="B65" s="30" t="s">
        <v>63</v>
      </c>
      <c r="C65" s="24"/>
      <c r="D65" s="24"/>
      <c r="E65" s="24"/>
      <c r="F65" s="24"/>
    </row>
    <row r="66" spans="1:6" ht="15" customHeight="1">
      <c r="A66" s="54"/>
      <c r="B66" s="4" t="s">
        <v>5</v>
      </c>
      <c r="C66" s="5"/>
      <c r="D66" s="13"/>
      <c r="E66" s="1"/>
      <c r="F66" s="12"/>
    </row>
    <row r="67" spans="1:6">
      <c r="A67" s="54"/>
      <c r="B67" s="2" t="s">
        <v>110</v>
      </c>
      <c r="C67" s="16" t="s">
        <v>7</v>
      </c>
      <c r="D67" s="17">
        <v>35</v>
      </c>
      <c r="E67" s="3">
        <v>10.4</v>
      </c>
      <c r="F67" s="11">
        <f t="shared" ref="F67" si="9">E67/D67*100</f>
        <v>29.714285714285715</v>
      </c>
    </row>
    <row r="68" spans="1:6">
      <c r="A68" s="54"/>
      <c r="B68" s="4" t="s">
        <v>6</v>
      </c>
      <c r="C68" s="5"/>
      <c r="D68" s="13"/>
      <c r="E68" s="1"/>
      <c r="F68" s="12"/>
    </row>
    <row r="69" spans="1:6" ht="18" customHeight="1">
      <c r="A69" s="54"/>
      <c r="B69" s="8" t="s">
        <v>60</v>
      </c>
      <c r="C69" s="16" t="s">
        <v>13</v>
      </c>
      <c r="D69" s="16">
        <v>3500</v>
      </c>
      <c r="E69" s="12">
        <v>1040</v>
      </c>
      <c r="F69" s="6">
        <f t="shared" ref="F69" si="10">E69/D69*100</f>
        <v>29.714285714285715</v>
      </c>
    </row>
    <row r="70" spans="1:6">
      <c r="A70" s="54"/>
      <c r="B70" s="4" t="s">
        <v>8</v>
      </c>
      <c r="C70" s="5"/>
      <c r="D70" s="13"/>
      <c r="E70" s="1"/>
      <c r="F70" s="6"/>
    </row>
    <row r="71" spans="1:6">
      <c r="A71" s="54"/>
      <c r="B71" s="23" t="s">
        <v>77</v>
      </c>
      <c r="C71" s="16" t="s">
        <v>9</v>
      </c>
      <c r="D71" s="11">
        <v>5</v>
      </c>
      <c r="E71" s="11">
        <v>1</v>
      </c>
      <c r="F71" s="6" t="s">
        <v>18</v>
      </c>
    </row>
    <row r="72" spans="1:6">
      <c r="A72" s="54"/>
      <c r="B72" s="4" t="s">
        <v>10</v>
      </c>
      <c r="C72" s="5"/>
      <c r="D72" s="13"/>
      <c r="E72" s="1"/>
      <c r="F72" s="6"/>
    </row>
    <row r="73" spans="1:6">
      <c r="A73" s="54"/>
      <c r="B73" s="23" t="s">
        <v>62</v>
      </c>
      <c r="C73" s="16" t="s">
        <v>9</v>
      </c>
      <c r="D73" s="11">
        <v>10</v>
      </c>
      <c r="E73" s="6">
        <v>5</v>
      </c>
      <c r="F73" s="6" t="s">
        <v>18</v>
      </c>
    </row>
    <row r="74" spans="1:6" ht="28.5">
      <c r="A74" s="55"/>
      <c r="B74" s="30" t="s">
        <v>64</v>
      </c>
      <c r="C74" s="16"/>
      <c r="D74" s="25"/>
      <c r="E74" s="25"/>
      <c r="F74" s="6"/>
    </row>
    <row r="75" spans="1:6" ht="18" customHeight="1">
      <c r="A75" s="55"/>
      <c r="B75" s="4" t="s">
        <v>5</v>
      </c>
      <c r="C75" s="5"/>
      <c r="D75" s="13"/>
      <c r="E75" s="1"/>
      <c r="F75" s="12"/>
    </row>
    <row r="76" spans="1:6" ht="18" customHeight="1">
      <c r="A76" s="55"/>
      <c r="B76" s="2" t="s">
        <v>110</v>
      </c>
      <c r="C76" s="16" t="s">
        <v>7</v>
      </c>
      <c r="D76" s="17">
        <v>137</v>
      </c>
      <c r="E76" s="3">
        <v>127.9</v>
      </c>
      <c r="F76" s="11">
        <f t="shared" ref="F76:F77" si="11">E76/D76*100</f>
        <v>93.357664233576642</v>
      </c>
    </row>
    <row r="77" spans="1:6" ht="18" customHeight="1">
      <c r="A77" s="55"/>
      <c r="B77" s="23" t="s">
        <v>65</v>
      </c>
      <c r="C77" s="16" t="s">
        <v>14</v>
      </c>
      <c r="D77" s="29">
        <v>28</v>
      </c>
      <c r="E77" s="3">
        <v>28</v>
      </c>
      <c r="F77" s="11">
        <f t="shared" si="11"/>
        <v>100</v>
      </c>
    </row>
    <row r="78" spans="1:6" ht="18" customHeight="1">
      <c r="A78" s="55"/>
      <c r="B78" s="4" t="s">
        <v>6</v>
      </c>
      <c r="C78" s="5"/>
      <c r="D78" s="1"/>
      <c r="E78" s="1"/>
      <c r="F78" s="12"/>
    </row>
    <row r="79" spans="1:6" ht="30">
      <c r="A79" s="55"/>
      <c r="B79" s="8" t="s">
        <v>66</v>
      </c>
      <c r="C79" s="16" t="s">
        <v>13</v>
      </c>
      <c r="D79" s="16">
        <v>8989</v>
      </c>
      <c r="E79" s="16">
        <v>8989</v>
      </c>
      <c r="F79" s="6">
        <f t="shared" ref="F79" si="12">E79/D79*100</f>
        <v>100</v>
      </c>
    </row>
    <row r="80" spans="1:6" ht="30">
      <c r="A80" s="55"/>
      <c r="B80" s="8" t="s">
        <v>68</v>
      </c>
      <c r="C80" s="16" t="s">
        <v>13</v>
      </c>
      <c r="D80" s="16">
        <v>2200</v>
      </c>
      <c r="E80" s="12">
        <v>3074</v>
      </c>
      <c r="F80" s="6">
        <f t="shared" ref="F80:F81" si="13">E80/D80*100</f>
        <v>139.72727272727272</v>
      </c>
    </row>
    <row r="81" spans="1:6" ht="18" customHeight="1">
      <c r="A81" s="55"/>
      <c r="B81" s="23" t="s">
        <v>67</v>
      </c>
      <c r="C81" s="16" t="s">
        <v>13</v>
      </c>
      <c r="D81" s="16">
        <v>2037</v>
      </c>
      <c r="E81" s="12">
        <v>2243</v>
      </c>
      <c r="F81" s="6">
        <f t="shared" si="13"/>
        <v>110.11291114383899</v>
      </c>
    </row>
    <row r="82" spans="1:6" ht="18" customHeight="1">
      <c r="A82" s="55"/>
      <c r="B82" s="4" t="s">
        <v>8</v>
      </c>
      <c r="C82" s="5"/>
      <c r="D82" s="1"/>
      <c r="E82" s="1"/>
      <c r="F82" s="6"/>
    </row>
    <row r="83" spans="1:6" ht="33" customHeight="1">
      <c r="A83" s="55"/>
      <c r="B83" s="8" t="s">
        <v>69</v>
      </c>
      <c r="C83" s="16" t="s">
        <v>61</v>
      </c>
      <c r="D83" s="11">
        <f>D76/D80*1000</f>
        <v>62.272727272727273</v>
      </c>
      <c r="E83" s="11">
        <f>E76/E80*1000</f>
        <v>41.607026675341579</v>
      </c>
      <c r="F83" s="6">
        <f t="shared" ref="F83" si="14">E83/D83*100</f>
        <v>66.814203420256547</v>
      </c>
    </row>
    <row r="84" spans="1:6" ht="33" customHeight="1">
      <c r="A84" s="55"/>
      <c r="B84" s="8" t="s">
        <v>70</v>
      </c>
      <c r="C84" s="16" t="s">
        <v>9</v>
      </c>
      <c r="D84" s="11">
        <f>D80/D79*100</f>
        <v>24.474357548114362</v>
      </c>
      <c r="E84" s="11">
        <f>E80/E79*100</f>
        <v>34.197352319501611</v>
      </c>
      <c r="F84" s="6" t="s">
        <v>18</v>
      </c>
    </row>
    <row r="85" spans="1:6" ht="18" customHeight="1">
      <c r="A85" s="55"/>
      <c r="B85" s="4" t="s">
        <v>10</v>
      </c>
      <c r="C85" s="5"/>
      <c r="D85" s="1"/>
      <c r="E85" s="1"/>
      <c r="F85" s="6"/>
    </row>
    <row r="86" spans="1:6" ht="18" customHeight="1">
      <c r="A86" s="55"/>
      <c r="B86" s="23" t="s">
        <v>71</v>
      </c>
      <c r="C86" s="16" t="s">
        <v>9</v>
      </c>
      <c r="D86" s="11">
        <v>200</v>
      </c>
      <c r="E86" s="6">
        <v>142.4</v>
      </c>
      <c r="F86" s="6" t="s">
        <v>18</v>
      </c>
    </row>
    <row r="87" spans="1:6" ht="28.5">
      <c r="A87" s="55"/>
      <c r="B87" s="30" t="s">
        <v>72</v>
      </c>
      <c r="C87" s="24"/>
      <c r="D87" s="25"/>
      <c r="E87" s="25"/>
      <c r="F87" s="25"/>
    </row>
    <row r="88" spans="1:6" ht="18" customHeight="1">
      <c r="A88" s="55"/>
      <c r="B88" s="4" t="s">
        <v>5</v>
      </c>
      <c r="C88" s="5"/>
      <c r="D88" s="1"/>
      <c r="E88" s="1"/>
      <c r="F88" s="12"/>
    </row>
    <row r="89" spans="1:6" ht="18" customHeight="1">
      <c r="A89" s="55"/>
      <c r="B89" s="2" t="s">
        <v>110</v>
      </c>
      <c r="C89" s="16" t="s">
        <v>7</v>
      </c>
      <c r="D89" s="17">
        <v>0</v>
      </c>
      <c r="E89" s="17">
        <v>0</v>
      </c>
      <c r="F89" s="11">
        <v>0</v>
      </c>
    </row>
    <row r="90" spans="1:6" ht="18" customHeight="1">
      <c r="A90" s="55"/>
      <c r="B90" s="2" t="s">
        <v>74</v>
      </c>
      <c r="C90" s="16" t="s">
        <v>39</v>
      </c>
      <c r="D90" s="29">
        <v>19</v>
      </c>
      <c r="E90" s="29">
        <v>10</v>
      </c>
      <c r="F90" s="6">
        <f t="shared" ref="F90:F91" si="15">E90/D90*100</f>
        <v>52.631578947368418</v>
      </c>
    </row>
    <row r="91" spans="1:6" ht="30">
      <c r="A91" s="55"/>
      <c r="B91" s="8" t="s">
        <v>75</v>
      </c>
      <c r="C91" s="16" t="s">
        <v>39</v>
      </c>
      <c r="D91" s="29">
        <v>9</v>
      </c>
      <c r="E91" s="29">
        <v>5</v>
      </c>
      <c r="F91" s="6">
        <f t="shared" si="15"/>
        <v>55.555555555555557</v>
      </c>
    </row>
    <row r="92" spans="1:6" ht="18" customHeight="1">
      <c r="A92" s="55"/>
      <c r="B92" s="4" t="s">
        <v>6</v>
      </c>
      <c r="C92" s="5"/>
      <c r="D92" s="1"/>
      <c r="E92" s="1"/>
      <c r="F92" s="12"/>
    </row>
    <row r="93" spans="1:6" ht="18" customHeight="1">
      <c r="A93" s="55"/>
      <c r="B93" s="8" t="s">
        <v>73</v>
      </c>
      <c r="C93" s="16" t="s">
        <v>13</v>
      </c>
      <c r="D93" s="16">
        <v>2100</v>
      </c>
      <c r="E93" s="12">
        <v>2040</v>
      </c>
      <c r="F93" s="6">
        <f t="shared" ref="F93" si="16">E93/D93*100</f>
        <v>97.142857142857139</v>
      </c>
    </row>
    <row r="94" spans="1:6" ht="18" customHeight="1">
      <c r="A94" s="55"/>
      <c r="B94" s="4" t="s">
        <v>8</v>
      </c>
      <c r="C94" s="5"/>
      <c r="D94" s="1"/>
      <c r="E94" s="1"/>
      <c r="F94" s="6"/>
    </row>
    <row r="95" spans="1:6" ht="18" customHeight="1">
      <c r="A95" s="55"/>
      <c r="B95" s="23" t="s">
        <v>76</v>
      </c>
      <c r="C95" s="16" t="s">
        <v>9</v>
      </c>
      <c r="D95" s="11">
        <v>10</v>
      </c>
      <c r="E95" s="6">
        <v>2.5</v>
      </c>
      <c r="F95" s="6" t="s">
        <v>18</v>
      </c>
    </row>
    <row r="96" spans="1:6" ht="18" customHeight="1">
      <c r="A96" s="55"/>
      <c r="B96" s="4" t="s">
        <v>10</v>
      </c>
      <c r="C96" s="5"/>
      <c r="D96" s="1"/>
      <c r="E96" s="1"/>
      <c r="F96" s="6"/>
    </row>
    <row r="97" spans="1:6" ht="18" customHeight="1">
      <c r="A97" s="55"/>
      <c r="B97" s="23" t="s">
        <v>78</v>
      </c>
      <c r="C97" s="16" t="s">
        <v>9</v>
      </c>
      <c r="D97" s="11">
        <v>100</v>
      </c>
      <c r="E97" s="6">
        <v>97.1</v>
      </c>
      <c r="F97" s="6" t="s">
        <v>18</v>
      </c>
    </row>
    <row r="98" spans="1:6" ht="61.5" customHeight="1">
      <c r="A98" s="50" t="s">
        <v>84</v>
      </c>
      <c r="B98" s="4" t="s">
        <v>88</v>
      </c>
      <c r="C98" s="5"/>
      <c r="D98" s="1"/>
      <c r="E98" s="1"/>
      <c r="F98" s="6"/>
    </row>
    <row r="99" spans="1:6" ht="18" customHeight="1">
      <c r="A99" s="50"/>
      <c r="B99" s="4" t="s">
        <v>5</v>
      </c>
      <c r="C99" s="5"/>
      <c r="D99" s="11"/>
      <c r="E99" s="6"/>
      <c r="F99" s="6"/>
    </row>
    <row r="100" spans="1:6" ht="18" customHeight="1">
      <c r="A100" s="50"/>
      <c r="B100" s="2" t="s">
        <v>110</v>
      </c>
      <c r="C100" s="16" t="s">
        <v>7</v>
      </c>
      <c r="D100" s="33">
        <v>50164.6</v>
      </c>
      <c r="E100" s="33">
        <v>10265.89</v>
      </c>
      <c r="F100" s="6">
        <f t="shared" ref="F100:F123" si="17">E100/D100*100</f>
        <v>20.464411158466326</v>
      </c>
    </row>
    <row r="101" spans="1:6" ht="18" customHeight="1">
      <c r="A101" s="50"/>
      <c r="B101" s="4" t="s">
        <v>6</v>
      </c>
      <c r="C101" s="5"/>
      <c r="D101" s="33"/>
      <c r="E101" s="33"/>
      <c r="F101" s="6"/>
    </row>
    <row r="102" spans="1:6" ht="18" customHeight="1">
      <c r="A102" s="50"/>
      <c r="B102" s="8" t="s">
        <v>90</v>
      </c>
      <c r="C102" s="16" t="s">
        <v>13</v>
      </c>
      <c r="D102" s="26">
        <v>10500</v>
      </c>
      <c r="E102" s="33">
        <v>10500</v>
      </c>
      <c r="F102" s="6">
        <f t="shared" si="17"/>
        <v>100</v>
      </c>
    </row>
    <row r="103" spans="1:6" ht="18" customHeight="1">
      <c r="A103" s="50"/>
      <c r="B103" s="4" t="s">
        <v>8</v>
      </c>
      <c r="C103" s="5"/>
      <c r="D103" s="33"/>
      <c r="E103" s="33"/>
      <c r="F103" s="6"/>
    </row>
    <row r="104" spans="1:6" ht="18" customHeight="1">
      <c r="A104" s="50"/>
      <c r="B104" s="23" t="s">
        <v>91</v>
      </c>
      <c r="C104" s="16" t="s">
        <v>25</v>
      </c>
      <c r="D104" s="34">
        <f>D100/D102/12*1000</f>
        <v>398.13174603174599</v>
      </c>
      <c r="E104" s="34">
        <f>E100/E102/6*1000</f>
        <v>162.95063492063491</v>
      </c>
      <c r="F104" s="6">
        <f t="shared" si="17"/>
        <v>40.92882231693266</v>
      </c>
    </row>
    <row r="105" spans="1:6" ht="18" customHeight="1">
      <c r="A105" s="50"/>
      <c r="B105" s="4" t="s">
        <v>10</v>
      </c>
      <c r="C105" s="5"/>
      <c r="D105" s="33"/>
      <c r="E105" s="33"/>
      <c r="F105" s="6"/>
    </row>
    <row r="106" spans="1:6" ht="30">
      <c r="A106" s="50"/>
      <c r="B106" s="8" t="s">
        <v>121</v>
      </c>
      <c r="C106" s="16" t="s">
        <v>9</v>
      </c>
      <c r="D106" s="35">
        <v>100</v>
      </c>
      <c r="E106" s="35">
        <v>100</v>
      </c>
      <c r="F106" s="6" t="s">
        <v>18</v>
      </c>
    </row>
    <row r="107" spans="1:6" ht="42.75">
      <c r="A107" s="50"/>
      <c r="B107" s="30" t="s">
        <v>79</v>
      </c>
      <c r="C107" s="24"/>
      <c r="D107" s="33"/>
      <c r="E107" s="33"/>
      <c r="F107" s="6"/>
    </row>
    <row r="108" spans="1:6">
      <c r="A108" s="50"/>
      <c r="B108" s="4" t="s">
        <v>5</v>
      </c>
      <c r="C108" s="24"/>
      <c r="D108" s="33"/>
      <c r="E108" s="33"/>
      <c r="F108" s="6"/>
    </row>
    <row r="109" spans="1:6">
      <c r="A109" s="50"/>
      <c r="B109" s="2" t="s">
        <v>110</v>
      </c>
      <c r="C109" s="16" t="s">
        <v>7</v>
      </c>
      <c r="D109" s="33">
        <v>60.7</v>
      </c>
      <c r="E109" s="33">
        <v>82.09</v>
      </c>
      <c r="F109" s="6">
        <f t="shared" si="17"/>
        <v>135.23887973640856</v>
      </c>
    </row>
    <row r="110" spans="1:6">
      <c r="A110" s="50"/>
      <c r="B110" s="4" t="s">
        <v>6</v>
      </c>
      <c r="C110" s="5"/>
      <c r="D110" s="33"/>
      <c r="E110" s="33"/>
      <c r="F110" s="6"/>
    </row>
    <row r="111" spans="1:6" ht="30">
      <c r="A111" s="50"/>
      <c r="B111" s="8" t="s">
        <v>92</v>
      </c>
      <c r="C111" s="16" t="s">
        <v>13</v>
      </c>
      <c r="D111" s="33">
        <v>736</v>
      </c>
      <c r="E111" s="33">
        <v>736</v>
      </c>
      <c r="F111" s="6">
        <f t="shared" si="17"/>
        <v>100</v>
      </c>
    </row>
    <row r="112" spans="1:6">
      <c r="A112" s="50"/>
      <c r="B112" s="4" t="s">
        <v>8</v>
      </c>
      <c r="C112" s="5"/>
      <c r="D112" s="33"/>
      <c r="E112" s="33"/>
      <c r="F112" s="6"/>
    </row>
    <row r="113" spans="1:6">
      <c r="A113" s="50"/>
      <c r="B113" s="23" t="s">
        <v>111</v>
      </c>
      <c r="C113" s="16" t="s">
        <v>25</v>
      </c>
      <c r="D113" s="34">
        <f>D109/D111/12*1000</f>
        <v>6.8727355072463769</v>
      </c>
      <c r="E113" s="34">
        <f>E109/E111/6*1000</f>
        <v>18.589221014492754</v>
      </c>
      <c r="F113" s="6">
        <f t="shared" si="17"/>
        <v>270.47775947281713</v>
      </c>
    </row>
    <row r="114" spans="1:6">
      <c r="A114" s="50"/>
      <c r="B114" s="4" t="s">
        <v>10</v>
      </c>
      <c r="C114" s="5"/>
      <c r="D114" s="33"/>
      <c r="E114" s="33"/>
      <c r="F114" s="6"/>
    </row>
    <row r="115" spans="1:6" ht="45">
      <c r="A115" s="50"/>
      <c r="B115" s="8" t="s">
        <v>120</v>
      </c>
      <c r="C115" s="16" t="s">
        <v>9</v>
      </c>
      <c r="D115" s="35">
        <v>100</v>
      </c>
      <c r="E115" s="35">
        <v>100</v>
      </c>
      <c r="F115" s="6" t="s">
        <v>18</v>
      </c>
    </row>
    <row r="116" spans="1:6" ht="28.5">
      <c r="A116" s="50"/>
      <c r="B116" s="30" t="s">
        <v>80</v>
      </c>
      <c r="C116" s="24"/>
      <c r="D116" s="33"/>
      <c r="E116" s="33"/>
      <c r="F116" s="6"/>
    </row>
    <row r="117" spans="1:6">
      <c r="A117" s="50"/>
      <c r="B117" s="4" t="s">
        <v>5</v>
      </c>
      <c r="C117" s="24"/>
      <c r="D117" s="33"/>
      <c r="E117" s="33"/>
      <c r="F117" s="6"/>
    </row>
    <row r="118" spans="1:6">
      <c r="A118" s="50"/>
      <c r="B118" s="2" t="s">
        <v>110</v>
      </c>
      <c r="C118" s="16" t="s">
        <v>7</v>
      </c>
      <c r="D118" s="36">
        <v>264</v>
      </c>
      <c r="E118" s="21">
        <v>82.4</v>
      </c>
      <c r="F118" s="6">
        <f t="shared" si="17"/>
        <v>31.212121212121215</v>
      </c>
    </row>
    <row r="119" spans="1:6">
      <c r="A119" s="50"/>
      <c r="B119" s="37" t="s">
        <v>95</v>
      </c>
      <c r="C119" s="38" t="s">
        <v>13</v>
      </c>
      <c r="D119" s="39">
        <v>3900</v>
      </c>
      <c r="E119" s="39">
        <v>2288</v>
      </c>
      <c r="F119" s="6">
        <f t="shared" si="17"/>
        <v>58.666666666666664</v>
      </c>
    </row>
    <row r="120" spans="1:6">
      <c r="A120" s="50"/>
      <c r="B120" s="4" t="s">
        <v>6</v>
      </c>
      <c r="C120" s="5"/>
      <c r="D120" s="33"/>
      <c r="E120" s="33"/>
      <c r="F120" s="6"/>
    </row>
    <row r="121" spans="1:6">
      <c r="A121" s="50"/>
      <c r="B121" s="23" t="s">
        <v>93</v>
      </c>
      <c r="C121" s="16" t="s">
        <v>13</v>
      </c>
      <c r="D121" s="33">
        <v>2200</v>
      </c>
      <c r="E121" s="33">
        <v>696</v>
      </c>
      <c r="F121" s="6">
        <f t="shared" si="17"/>
        <v>31.636363636363633</v>
      </c>
    </row>
    <row r="122" spans="1:6">
      <c r="A122" s="50"/>
      <c r="B122" s="4" t="s">
        <v>8</v>
      </c>
      <c r="C122" s="5"/>
      <c r="D122" s="33"/>
      <c r="E122" s="33"/>
      <c r="F122" s="6"/>
    </row>
    <row r="123" spans="1:6">
      <c r="A123" s="50"/>
      <c r="B123" s="23" t="s">
        <v>96</v>
      </c>
      <c r="C123" s="16" t="s">
        <v>13</v>
      </c>
      <c r="D123" s="33">
        <v>1000</v>
      </c>
      <c r="E123" s="33">
        <v>354</v>
      </c>
      <c r="F123" s="6">
        <f t="shared" si="17"/>
        <v>35.4</v>
      </c>
    </row>
    <row r="124" spans="1:6">
      <c r="A124" s="50"/>
      <c r="B124" s="4" t="s">
        <v>10</v>
      </c>
      <c r="C124" s="5"/>
      <c r="D124" s="33"/>
      <c r="E124" s="33"/>
      <c r="F124" s="6"/>
    </row>
    <row r="125" spans="1:6">
      <c r="A125" s="50"/>
      <c r="B125" s="23" t="s">
        <v>94</v>
      </c>
      <c r="C125" s="16" t="s">
        <v>9</v>
      </c>
      <c r="D125" s="35">
        <f>D123/D119*100</f>
        <v>25.641025641025639</v>
      </c>
      <c r="E125" s="35">
        <f>E123/E119*100</f>
        <v>15.472027972027972</v>
      </c>
      <c r="F125" s="6" t="s">
        <v>18</v>
      </c>
    </row>
    <row r="126" spans="1:6">
      <c r="A126" s="50"/>
      <c r="B126" s="32" t="s">
        <v>81</v>
      </c>
      <c r="C126" s="24"/>
      <c r="D126" s="33"/>
      <c r="E126" s="33"/>
      <c r="F126" s="6"/>
    </row>
    <row r="127" spans="1:6">
      <c r="A127" s="50"/>
      <c r="B127" s="4" t="s">
        <v>5</v>
      </c>
      <c r="C127" s="24"/>
      <c r="D127" s="33"/>
      <c r="E127" s="33"/>
      <c r="F127" s="6"/>
    </row>
    <row r="128" spans="1:6">
      <c r="A128" s="50"/>
      <c r="B128" s="2" t="s">
        <v>110</v>
      </c>
      <c r="C128" s="16" t="s">
        <v>7</v>
      </c>
      <c r="D128" s="42">
        <v>3170</v>
      </c>
      <c r="E128" s="21">
        <v>1242.9000000000001</v>
      </c>
      <c r="F128" s="6">
        <f t="shared" ref="F128" si="18">E128/D128*100</f>
        <v>39.208201892744484</v>
      </c>
    </row>
    <row r="129" spans="1:9">
      <c r="A129" s="50"/>
      <c r="B129" s="4" t="s">
        <v>6</v>
      </c>
      <c r="C129" s="5"/>
      <c r="D129" s="33"/>
      <c r="E129" s="33"/>
      <c r="F129" s="6"/>
    </row>
    <row r="130" spans="1:9">
      <c r="A130" s="50"/>
      <c r="B130" s="8" t="s">
        <v>97</v>
      </c>
      <c r="C130" s="16" t="s">
        <v>13</v>
      </c>
      <c r="D130" s="33">
        <v>6266</v>
      </c>
      <c r="E130" s="33">
        <v>6266</v>
      </c>
      <c r="F130" s="6">
        <f t="shared" ref="F130:F135" si="19">E130/D130*100</f>
        <v>100</v>
      </c>
    </row>
    <row r="131" spans="1:9">
      <c r="A131" s="50"/>
      <c r="B131" s="18" t="s">
        <v>114</v>
      </c>
      <c r="C131" s="16" t="s">
        <v>104</v>
      </c>
      <c r="D131" s="33">
        <v>314</v>
      </c>
      <c r="E131" s="33">
        <v>314</v>
      </c>
      <c r="F131" s="6">
        <f t="shared" si="19"/>
        <v>100</v>
      </c>
    </row>
    <row r="132" spans="1:9" ht="30">
      <c r="A132" s="50"/>
      <c r="B132" s="8" t="s">
        <v>115</v>
      </c>
      <c r="C132" s="16" t="s">
        <v>13</v>
      </c>
      <c r="D132" s="33">
        <v>23</v>
      </c>
      <c r="E132" s="33">
        <v>23</v>
      </c>
      <c r="F132" s="6">
        <f t="shared" si="19"/>
        <v>100</v>
      </c>
    </row>
    <row r="133" spans="1:9">
      <c r="A133" s="50"/>
      <c r="B133" s="8" t="s">
        <v>116</v>
      </c>
      <c r="C133" s="16" t="s">
        <v>13</v>
      </c>
      <c r="D133" s="33">
        <v>259</v>
      </c>
      <c r="E133" s="33">
        <v>259</v>
      </c>
      <c r="F133" s="6">
        <f t="shared" si="19"/>
        <v>100</v>
      </c>
    </row>
    <row r="134" spans="1:9">
      <c r="A134" s="50"/>
      <c r="B134" s="4" t="s">
        <v>8</v>
      </c>
      <c r="C134" s="5"/>
      <c r="D134" s="33"/>
      <c r="E134" s="33"/>
      <c r="F134" s="6"/>
    </row>
    <row r="135" spans="1:9">
      <c r="A135" s="50"/>
      <c r="B135" s="23" t="s">
        <v>118</v>
      </c>
      <c r="C135" s="16" t="s">
        <v>25</v>
      </c>
      <c r="D135" s="33">
        <v>38.47</v>
      </c>
      <c r="E135" s="33">
        <v>30.17</v>
      </c>
      <c r="F135" s="6">
        <f t="shared" si="19"/>
        <v>78.424746555757736</v>
      </c>
    </row>
    <row r="136" spans="1:9">
      <c r="A136" s="50"/>
      <c r="B136" s="4" t="s">
        <v>10</v>
      </c>
      <c r="C136" s="5"/>
      <c r="D136" s="33"/>
      <c r="E136" s="33"/>
      <c r="F136" s="6"/>
    </row>
    <row r="137" spans="1:9" ht="30">
      <c r="A137" s="50"/>
      <c r="B137" s="8" t="s">
        <v>119</v>
      </c>
      <c r="C137" s="16" t="s">
        <v>9</v>
      </c>
      <c r="D137" s="35">
        <v>100</v>
      </c>
      <c r="E137" s="35">
        <v>100</v>
      </c>
      <c r="F137" s="6" t="s">
        <v>18</v>
      </c>
    </row>
    <row r="138" spans="1:9" ht="71.25">
      <c r="A138" s="50"/>
      <c r="B138" s="30" t="s">
        <v>82</v>
      </c>
      <c r="C138" s="24"/>
      <c r="D138" s="33"/>
      <c r="E138" s="33"/>
      <c r="F138" s="6"/>
    </row>
    <row r="139" spans="1:9">
      <c r="A139" s="50"/>
      <c r="B139" s="4" t="s">
        <v>5</v>
      </c>
      <c r="C139" s="24"/>
      <c r="D139" s="33"/>
      <c r="E139" s="33"/>
      <c r="F139" s="6"/>
    </row>
    <row r="140" spans="1:9">
      <c r="A140" s="50"/>
      <c r="B140" s="2" t="s">
        <v>110</v>
      </c>
      <c r="C140" s="16" t="s">
        <v>7</v>
      </c>
      <c r="D140" s="35">
        <v>30</v>
      </c>
      <c r="E140" s="35">
        <v>0</v>
      </c>
      <c r="F140" s="6">
        <f t="shared" ref="F140:F146" si="20">E140/D140*100</f>
        <v>0</v>
      </c>
    </row>
    <row r="141" spans="1:9">
      <c r="A141" s="50"/>
      <c r="B141" s="4" t="s">
        <v>6</v>
      </c>
      <c r="C141" s="5"/>
      <c r="D141" s="33"/>
      <c r="E141" s="33"/>
      <c r="F141" s="6"/>
    </row>
    <row r="142" spans="1:9">
      <c r="A142" s="50"/>
      <c r="B142" s="8" t="s">
        <v>97</v>
      </c>
      <c r="C142" s="16" t="s">
        <v>13</v>
      </c>
      <c r="D142" s="33">
        <v>6266</v>
      </c>
      <c r="E142" s="33">
        <v>6266</v>
      </c>
      <c r="F142" s="6">
        <f t="shared" si="20"/>
        <v>100</v>
      </c>
      <c r="I142" s="41"/>
    </row>
    <row r="143" spans="1:9">
      <c r="A143" s="50"/>
      <c r="B143" s="4" t="s">
        <v>8</v>
      </c>
      <c r="C143" s="5"/>
      <c r="D143" s="33"/>
      <c r="E143" s="33"/>
      <c r="F143" s="6"/>
    </row>
    <row r="144" spans="1:9">
      <c r="A144" s="50"/>
      <c r="B144" s="23" t="s">
        <v>117</v>
      </c>
      <c r="C144" s="16" t="s">
        <v>25</v>
      </c>
      <c r="D144" s="33">
        <v>4.78</v>
      </c>
      <c r="E144" s="35">
        <v>0</v>
      </c>
      <c r="F144" s="6">
        <f t="shared" si="20"/>
        <v>0</v>
      </c>
    </row>
    <row r="145" spans="1:6">
      <c r="A145" s="50"/>
      <c r="B145" s="4" t="s">
        <v>10</v>
      </c>
      <c r="C145" s="5"/>
      <c r="D145" s="33"/>
      <c r="E145" s="33"/>
      <c r="F145" s="6"/>
    </row>
    <row r="146" spans="1:6" ht="45">
      <c r="A146" s="50"/>
      <c r="B146" s="8" t="s">
        <v>123</v>
      </c>
      <c r="C146" s="16" t="s">
        <v>9</v>
      </c>
      <c r="D146" s="33">
        <v>100</v>
      </c>
      <c r="E146" s="35">
        <v>0</v>
      </c>
      <c r="F146" s="6">
        <f t="shared" si="20"/>
        <v>0</v>
      </c>
    </row>
    <row r="147" spans="1:6" ht="57">
      <c r="A147" s="50"/>
      <c r="B147" s="30" t="s">
        <v>83</v>
      </c>
      <c r="C147" s="24"/>
      <c r="D147" s="33"/>
      <c r="E147" s="33"/>
      <c r="F147" s="6"/>
    </row>
    <row r="148" spans="1:6" ht="19.5" customHeight="1">
      <c r="A148" s="50"/>
      <c r="B148" s="4" t="s">
        <v>5</v>
      </c>
      <c r="C148" s="24"/>
      <c r="D148" s="33"/>
      <c r="E148" s="33"/>
      <c r="F148" s="6"/>
    </row>
    <row r="149" spans="1:6" ht="19.5" customHeight="1">
      <c r="A149" s="50"/>
      <c r="B149" s="2" t="s">
        <v>110</v>
      </c>
      <c r="C149" s="16" t="s">
        <v>7</v>
      </c>
      <c r="D149" s="33">
        <v>2508.1</v>
      </c>
      <c r="E149" s="33">
        <v>1.1499999999999999</v>
      </c>
      <c r="F149" s="14">
        <f t="shared" ref="F149:F153" si="21">E149/D149*100</f>
        <v>4.5851441330090503E-2</v>
      </c>
    </row>
    <row r="150" spans="1:6" ht="20.25" customHeight="1">
      <c r="A150" s="50"/>
      <c r="B150" s="4" t="s">
        <v>6</v>
      </c>
      <c r="C150" s="5"/>
      <c r="D150" s="33"/>
      <c r="E150" s="33"/>
      <c r="F150" s="6"/>
    </row>
    <row r="151" spans="1:6" ht="21.75" customHeight="1">
      <c r="A151" s="50"/>
      <c r="B151" s="23" t="s">
        <v>112</v>
      </c>
      <c r="C151" s="16" t="s">
        <v>13</v>
      </c>
      <c r="D151" s="33">
        <v>10</v>
      </c>
      <c r="E151" s="33">
        <v>5</v>
      </c>
      <c r="F151" s="6">
        <f t="shared" si="21"/>
        <v>50</v>
      </c>
    </row>
    <row r="152" spans="1:6" ht="18.75" customHeight="1">
      <c r="A152" s="50"/>
      <c r="B152" s="4" t="s">
        <v>8</v>
      </c>
      <c r="C152" s="5"/>
      <c r="D152" s="33"/>
      <c r="E152" s="33"/>
      <c r="F152" s="6"/>
    </row>
    <row r="153" spans="1:6" ht="18.75" customHeight="1">
      <c r="A153" s="50"/>
      <c r="B153" s="23" t="s">
        <v>122</v>
      </c>
      <c r="C153" s="16" t="s">
        <v>89</v>
      </c>
      <c r="D153" s="33">
        <f>D149/D151*1000</f>
        <v>250810</v>
      </c>
      <c r="E153" s="35">
        <f>E149/E151*1000</f>
        <v>229.99999999999997</v>
      </c>
      <c r="F153" s="14">
        <f t="shared" si="21"/>
        <v>9.1702882660181007E-2</v>
      </c>
    </row>
    <row r="154" spans="1:6" ht="20.25" customHeight="1">
      <c r="A154" s="50"/>
      <c r="B154" s="4" t="s">
        <v>10</v>
      </c>
      <c r="C154" s="5"/>
      <c r="D154" s="33"/>
      <c r="E154" s="33"/>
      <c r="F154" s="6"/>
    </row>
    <row r="155" spans="1:6" ht="32.25" customHeight="1">
      <c r="A155" s="50"/>
      <c r="B155" s="8" t="s">
        <v>113</v>
      </c>
      <c r="C155" s="16" t="s">
        <v>9</v>
      </c>
      <c r="D155" s="33">
        <v>100</v>
      </c>
      <c r="E155" s="33">
        <v>100</v>
      </c>
      <c r="F155" s="33" t="s">
        <v>18</v>
      </c>
    </row>
    <row r="156" spans="1:6" ht="32.25" customHeight="1">
      <c r="A156" s="50" t="s">
        <v>98</v>
      </c>
      <c r="B156" s="30" t="s">
        <v>124</v>
      </c>
      <c r="C156" s="23"/>
      <c r="D156" s="33"/>
      <c r="E156" s="33"/>
      <c r="F156" s="33"/>
    </row>
    <row r="157" spans="1:6" ht="19.5" customHeight="1">
      <c r="A157" s="50"/>
      <c r="B157" s="4" t="s">
        <v>5</v>
      </c>
      <c r="C157" s="24"/>
      <c r="D157" s="33"/>
      <c r="E157" s="33"/>
      <c r="F157" s="33"/>
    </row>
    <row r="158" spans="1:6" ht="20.25" customHeight="1">
      <c r="A158" s="50"/>
      <c r="B158" s="2" t="s">
        <v>110</v>
      </c>
      <c r="C158" s="16" t="s">
        <v>7</v>
      </c>
      <c r="D158" s="35">
        <v>0</v>
      </c>
      <c r="E158" s="35">
        <v>0</v>
      </c>
      <c r="F158" s="35">
        <v>0</v>
      </c>
    </row>
    <row r="159" spans="1:6" ht="19.5" customHeight="1">
      <c r="A159" s="50"/>
      <c r="B159" s="4" t="s">
        <v>6</v>
      </c>
      <c r="C159" s="5"/>
      <c r="D159" s="33"/>
      <c r="E159" s="33"/>
      <c r="F159" s="33"/>
    </row>
    <row r="160" spans="1:6" ht="20.25" customHeight="1">
      <c r="A160" s="50"/>
      <c r="B160" s="37" t="s">
        <v>99</v>
      </c>
      <c r="C160" s="16" t="s">
        <v>13</v>
      </c>
      <c r="D160" s="33">
        <v>175</v>
      </c>
      <c r="E160" s="33">
        <v>180</v>
      </c>
      <c r="F160" s="6">
        <f t="shared" ref="F160" si="22">E160/D160*100</f>
        <v>102.85714285714285</v>
      </c>
    </row>
    <row r="161" spans="1:18" ht="19.5" customHeight="1">
      <c r="A161" s="50"/>
      <c r="B161" s="4" t="s">
        <v>8</v>
      </c>
      <c r="C161" s="5"/>
      <c r="D161" s="33"/>
      <c r="E161" s="33"/>
      <c r="F161" s="33"/>
    </row>
    <row r="162" spans="1:18" ht="19.5" customHeight="1">
      <c r="A162" s="50"/>
      <c r="B162" s="37" t="s">
        <v>100</v>
      </c>
      <c r="C162" s="38" t="s">
        <v>104</v>
      </c>
      <c r="D162" s="39">
        <v>2</v>
      </c>
      <c r="E162" s="39">
        <v>7</v>
      </c>
      <c r="F162" s="6">
        <f t="shared" ref="F162:F166" si="23">E162/D162*100</f>
        <v>350</v>
      </c>
    </row>
    <row r="163" spans="1:18" ht="19.5" customHeight="1">
      <c r="A163" s="50"/>
      <c r="B163" s="37" t="s">
        <v>101</v>
      </c>
      <c r="C163" s="38" t="s">
        <v>13</v>
      </c>
      <c r="D163" s="39">
        <v>3</v>
      </c>
      <c r="E163" s="39">
        <v>11</v>
      </c>
      <c r="F163" s="6">
        <f t="shared" si="23"/>
        <v>366.66666666666663</v>
      </c>
    </row>
    <row r="164" spans="1:18" ht="19.5" customHeight="1">
      <c r="A164" s="50"/>
      <c r="B164" s="37" t="s">
        <v>102</v>
      </c>
      <c r="C164" s="38" t="s">
        <v>13</v>
      </c>
      <c r="D164" s="39">
        <v>9</v>
      </c>
      <c r="E164" s="39">
        <v>4</v>
      </c>
      <c r="F164" s="6">
        <f t="shared" si="23"/>
        <v>44.444444444444443</v>
      </c>
    </row>
    <row r="165" spans="1:18" ht="19.5" customHeight="1">
      <c r="A165" s="50"/>
      <c r="B165" s="37" t="s">
        <v>103</v>
      </c>
      <c r="C165" s="38" t="s">
        <v>104</v>
      </c>
      <c r="D165" s="39">
        <v>14</v>
      </c>
      <c r="E165" s="39">
        <v>6</v>
      </c>
      <c r="F165" s="6">
        <f t="shared" si="23"/>
        <v>42.857142857142854</v>
      </c>
    </row>
    <row r="166" spans="1:18" ht="19.5" customHeight="1">
      <c r="A166" s="50"/>
      <c r="B166" s="37" t="s">
        <v>101</v>
      </c>
      <c r="C166" s="38" t="s">
        <v>13</v>
      </c>
      <c r="D166" s="39">
        <v>21</v>
      </c>
      <c r="E166" s="39">
        <v>9</v>
      </c>
      <c r="F166" s="6">
        <f t="shared" si="23"/>
        <v>42.857142857142854</v>
      </c>
    </row>
    <row r="167" spans="1:18" ht="21" customHeight="1">
      <c r="A167" s="50"/>
      <c r="B167" s="4" t="s">
        <v>10</v>
      </c>
      <c r="C167" s="5"/>
      <c r="D167" s="33"/>
      <c r="E167" s="33"/>
      <c r="F167" s="33"/>
    </row>
    <row r="168" spans="1:18" ht="30">
      <c r="A168" s="50"/>
      <c r="B168" s="8" t="s">
        <v>105</v>
      </c>
      <c r="C168" s="33" t="s">
        <v>9</v>
      </c>
      <c r="D168" s="35">
        <v>200</v>
      </c>
      <c r="E168" s="35">
        <v>350</v>
      </c>
      <c r="F168" s="33" t="s">
        <v>18</v>
      </c>
    </row>
    <row r="169" spans="1:18" ht="30.75" customHeight="1">
      <c r="A169" s="50" t="s">
        <v>106</v>
      </c>
      <c r="B169" s="30" t="s">
        <v>107</v>
      </c>
      <c r="C169" s="23"/>
      <c r="D169" s="33"/>
      <c r="E169" s="33"/>
      <c r="F169" s="33"/>
    </row>
    <row r="170" spans="1:18" ht="18.75" customHeight="1">
      <c r="A170" s="50"/>
      <c r="B170" s="4" t="s">
        <v>5</v>
      </c>
      <c r="C170" s="24"/>
      <c r="D170" s="33"/>
      <c r="E170" s="33"/>
      <c r="F170" s="33"/>
      <c r="H170" s="44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1:18" ht="18.75" customHeight="1">
      <c r="A171" s="50"/>
      <c r="B171" s="2" t="s">
        <v>110</v>
      </c>
      <c r="C171" s="16" t="s">
        <v>7</v>
      </c>
      <c r="D171" s="35">
        <v>156</v>
      </c>
      <c r="E171" s="35">
        <v>0</v>
      </c>
      <c r="F171" s="6">
        <f t="shared" ref="F171:F177" si="24">E171/D171*100</f>
        <v>0</v>
      </c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1:18" ht="18" customHeight="1">
      <c r="A172" s="50"/>
      <c r="B172" s="4" t="s">
        <v>6</v>
      </c>
      <c r="C172" s="5"/>
      <c r="D172" s="33"/>
      <c r="E172" s="33"/>
      <c r="F172" s="3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1:18" ht="30">
      <c r="A173" s="50"/>
      <c r="B173" s="37" t="s">
        <v>125</v>
      </c>
      <c r="C173" s="16" t="s">
        <v>14</v>
      </c>
      <c r="D173" s="33">
        <v>18</v>
      </c>
      <c r="E173" s="33">
        <v>18</v>
      </c>
      <c r="F173" s="6">
        <f t="shared" si="24"/>
        <v>100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1:18">
      <c r="A174" s="50"/>
      <c r="B174" s="37" t="s">
        <v>126</v>
      </c>
      <c r="C174" s="16"/>
      <c r="D174" s="33"/>
      <c r="E174" s="33"/>
      <c r="F174" s="6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1:18">
      <c r="A175" s="50"/>
      <c r="B175" s="37" t="s">
        <v>127</v>
      </c>
      <c r="C175" s="16" t="s">
        <v>14</v>
      </c>
      <c r="D175" s="33">
        <v>6</v>
      </c>
      <c r="E175" s="33">
        <v>6</v>
      </c>
      <c r="F175" s="6">
        <f t="shared" si="24"/>
        <v>100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1:18">
      <c r="A176" s="50"/>
      <c r="B176" s="37" t="s">
        <v>128</v>
      </c>
      <c r="C176" s="16" t="s">
        <v>14</v>
      </c>
      <c r="D176" s="33">
        <v>11</v>
      </c>
      <c r="E176" s="33">
        <v>11</v>
      </c>
      <c r="F176" s="6">
        <f t="shared" si="24"/>
        <v>100</v>
      </c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1:18">
      <c r="A177" s="50"/>
      <c r="B177" s="37" t="s">
        <v>130</v>
      </c>
      <c r="C177" s="16" t="s">
        <v>14</v>
      </c>
      <c r="D177" s="33">
        <v>5</v>
      </c>
      <c r="E177" s="33">
        <v>5</v>
      </c>
      <c r="F177" s="6">
        <f t="shared" si="24"/>
        <v>100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1:18">
      <c r="A178" s="50"/>
      <c r="B178" s="37" t="s">
        <v>129</v>
      </c>
      <c r="C178" s="16" t="s">
        <v>14</v>
      </c>
      <c r="D178" s="33">
        <v>1</v>
      </c>
      <c r="E178" s="33">
        <v>1</v>
      </c>
      <c r="F178" s="6">
        <f t="shared" ref="F178:F180" si="25">E178/D178*100</f>
        <v>100</v>
      </c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1:18" ht="17.25" customHeight="1">
      <c r="A179" s="50"/>
      <c r="B179" s="4" t="s">
        <v>8</v>
      </c>
      <c r="C179" s="5"/>
      <c r="D179" s="33"/>
      <c r="E179" s="33"/>
      <c r="F179" s="3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1:18" ht="19.5" customHeight="1">
      <c r="A180" s="50"/>
      <c r="B180" s="37" t="s">
        <v>132</v>
      </c>
      <c r="C180" s="38" t="s">
        <v>131</v>
      </c>
      <c r="D180" s="34">
        <f>D171/D173*1000</f>
        <v>8666.6666666666661</v>
      </c>
      <c r="E180" s="34">
        <f>E171/E173*1000</f>
        <v>0</v>
      </c>
      <c r="F180" s="6">
        <f t="shared" si="25"/>
        <v>0</v>
      </c>
    </row>
    <row r="181" spans="1:18" ht="21" customHeight="1">
      <c r="A181" s="50"/>
      <c r="B181" s="4" t="s">
        <v>10</v>
      </c>
      <c r="C181" s="5"/>
      <c r="D181" s="33"/>
      <c r="E181" s="33"/>
      <c r="F181" s="33"/>
    </row>
    <row r="182" spans="1:18" ht="30">
      <c r="A182" s="50"/>
      <c r="B182" s="8" t="s">
        <v>133</v>
      </c>
      <c r="C182" s="33" t="s">
        <v>9</v>
      </c>
      <c r="D182" s="35">
        <v>100</v>
      </c>
      <c r="E182" s="35">
        <v>50</v>
      </c>
      <c r="F182" s="33" t="s">
        <v>18</v>
      </c>
    </row>
    <row r="183" spans="1:18" ht="33" customHeight="1">
      <c r="A183" s="50"/>
      <c r="B183" s="30" t="s">
        <v>108</v>
      </c>
      <c r="C183" s="23"/>
      <c r="D183" s="33"/>
      <c r="E183" s="33"/>
      <c r="F183" s="33"/>
    </row>
    <row r="184" spans="1:18" ht="18.75" customHeight="1">
      <c r="A184" s="50"/>
      <c r="B184" s="4" t="s">
        <v>5</v>
      </c>
      <c r="C184" s="24"/>
      <c r="D184" s="33"/>
      <c r="E184" s="33"/>
      <c r="F184" s="33"/>
    </row>
    <row r="185" spans="1:18" ht="18.75" customHeight="1">
      <c r="A185" s="50"/>
      <c r="B185" s="2" t="s">
        <v>110</v>
      </c>
      <c r="C185" s="16" t="s">
        <v>7</v>
      </c>
      <c r="D185" s="35">
        <v>837</v>
      </c>
      <c r="E185" s="33">
        <v>27.64</v>
      </c>
      <c r="F185" s="6">
        <f t="shared" ref="F185:F192" si="26">E185/D185*100</f>
        <v>3.3022700119474315</v>
      </c>
    </row>
    <row r="186" spans="1:18" ht="19.5" customHeight="1">
      <c r="A186" s="50"/>
      <c r="B186" s="22" t="s">
        <v>134</v>
      </c>
      <c r="C186" s="16" t="s">
        <v>14</v>
      </c>
      <c r="D186" s="45">
        <v>4</v>
      </c>
      <c r="E186" s="33">
        <v>4</v>
      </c>
      <c r="F186" s="6">
        <f t="shared" si="26"/>
        <v>100</v>
      </c>
    </row>
    <row r="187" spans="1:18" ht="20.25" customHeight="1">
      <c r="A187" s="50"/>
      <c r="B187" s="22" t="s">
        <v>136</v>
      </c>
      <c r="C187" s="16" t="s">
        <v>13</v>
      </c>
      <c r="D187" s="45">
        <v>104</v>
      </c>
      <c r="E187" s="33">
        <v>104</v>
      </c>
      <c r="F187" s="6">
        <f t="shared" si="26"/>
        <v>100</v>
      </c>
    </row>
    <row r="188" spans="1:18" ht="18.75" customHeight="1">
      <c r="A188" s="50"/>
      <c r="B188" s="4" t="s">
        <v>6</v>
      </c>
      <c r="C188" s="5"/>
      <c r="D188" s="33"/>
      <c r="E188" s="33"/>
      <c r="F188" s="23"/>
    </row>
    <row r="189" spans="1:18" ht="18" customHeight="1">
      <c r="A189" s="50"/>
      <c r="B189" s="22" t="s">
        <v>135</v>
      </c>
      <c r="C189" s="16" t="s">
        <v>13</v>
      </c>
      <c r="D189" s="33">
        <v>979</v>
      </c>
      <c r="E189" s="33">
        <v>979</v>
      </c>
      <c r="F189" s="6">
        <f t="shared" si="26"/>
        <v>100</v>
      </c>
    </row>
    <row r="190" spans="1:18" ht="18" customHeight="1">
      <c r="A190" s="50"/>
      <c r="B190" s="4" t="s">
        <v>8</v>
      </c>
      <c r="C190" s="5"/>
      <c r="D190" s="33"/>
      <c r="E190" s="33"/>
      <c r="F190" s="31"/>
    </row>
    <row r="191" spans="1:18" ht="18.75" customHeight="1">
      <c r="A191" s="50"/>
      <c r="B191" s="37" t="s">
        <v>137</v>
      </c>
      <c r="C191" s="38" t="s">
        <v>25</v>
      </c>
      <c r="D191" s="34">
        <f>D185/D189*1000</f>
        <v>854.95403472931559</v>
      </c>
      <c r="E191" s="34">
        <f>E185/E189*1000</f>
        <v>28.23289070480082</v>
      </c>
      <c r="F191" s="6">
        <f t="shared" si="26"/>
        <v>3.3022700119474315</v>
      </c>
    </row>
    <row r="192" spans="1:18" ht="18" customHeight="1">
      <c r="A192" s="50"/>
      <c r="B192" s="37" t="s">
        <v>138</v>
      </c>
      <c r="C192" s="38" t="s">
        <v>13</v>
      </c>
      <c r="D192" s="45">
        <f>D189/D187</f>
        <v>9.4134615384615383</v>
      </c>
      <c r="E192" s="45">
        <f>E189/E187</f>
        <v>9.4134615384615383</v>
      </c>
      <c r="F192" s="6">
        <f t="shared" si="26"/>
        <v>100</v>
      </c>
    </row>
    <row r="193" spans="1:6" ht="18.75" customHeight="1">
      <c r="A193" s="50"/>
      <c r="B193" s="4" t="s">
        <v>10</v>
      </c>
      <c r="C193" s="5"/>
      <c r="D193" s="31"/>
      <c r="E193" s="31"/>
      <c r="F193" s="31"/>
    </row>
    <row r="194" spans="1:6" ht="30">
      <c r="A194" s="50"/>
      <c r="B194" s="8" t="s">
        <v>139</v>
      </c>
      <c r="C194" s="33" t="s">
        <v>9</v>
      </c>
      <c r="D194" s="35">
        <v>100</v>
      </c>
      <c r="E194" s="35">
        <v>50</v>
      </c>
      <c r="F194" s="33" t="s">
        <v>18</v>
      </c>
    </row>
    <row r="195" spans="1:6" ht="28.5">
      <c r="A195" s="57"/>
      <c r="B195" s="40" t="s">
        <v>109</v>
      </c>
      <c r="C195" s="3"/>
      <c r="D195" s="3"/>
      <c r="E195" s="3"/>
      <c r="F195" s="3"/>
    </row>
    <row r="196" spans="1:6" ht="15" customHeight="1">
      <c r="A196" s="57"/>
      <c r="B196" s="4" t="s">
        <v>5</v>
      </c>
      <c r="C196" s="24"/>
      <c r="D196" s="3"/>
      <c r="E196" s="3"/>
      <c r="F196" s="3"/>
    </row>
    <row r="197" spans="1:6" ht="15" customHeight="1">
      <c r="A197" s="57"/>
      <c r="B197" s="2" t="s">
        <v>110</v>
      </c>
      <c r="C197" s="16" t="s">
        <v>7</v>
      </c>
      <c r="D197" s="21">
        <v>729.4</v>
      </c>
      <c r="E197" s="21">
        <v>469.9</v>
      </c>
      <c r="F197" s="6">
        <f t="shared" ref="F197:F201" si="27">E197/D197*100</f>
        <v>64.422813271181795</v>
      </c>
    </row>
    <row r="198" spans="1:6" ht="15" customHeight="1">
      <c r="A198" s="57"/>
      <c r="B198" s="4" t="s">
        <v>6</v>
      </c>
      <c r="C198" s="5"/>
      <c r="D198" s="3"/>
      <c r="E198" s="3"/>
      <c r="F198" s="3"/>
    </row>
    <row r="199" spans="1:6" ht="15" customHeight="1">
      <c r="A199" s="57"/>
      <c r="B199" s="37" t="s">
        <v>140</v>
      </c>
      <c r="C199" s="16" t="s">
        <v>39</v>
      </c>
      <c r="D199" s="3">
        <v>34</v>
      </c>
      <c r="E199" s="3">
        <v>17</v>
      </c>
      <c r="F199" s="6">
        <f t="shared" si="27"/>
        <v>50</v>
      </c>
    </row>
    <row r="200" spans="1:6" ht="15" customHeight="1">
      <c r="A200" s="57"/>
      <c r="B200" s="4" t="s">
        <v>8</v>
      </c>
      <c r="C200" s="5"/>
      <c r="D200" s="3"/>
      <c r="E200" s="3"/>
      <c r="F200" s="3"/>
    </row>
    <row r="201" spans="1:6" ht="15" customHeight="1">
      <c r="A201" s="57"/>
      <c r="B201" s="37" t="s">
        <v>141</v>
      </c>
      <c r="C201" s="38" t="s">
        <v>142</v>
      </c>
      <c r="D201" s="10">
        <f>D197/D199*1000</f>
        <v>21452.941176470587</v>
      </c>
      <c r="E201" s="10">
        <f>E197/E199*1000</f>
        <v>27641.176470588234</v>
      </c>
      <c r="F201" s="6">
        <f t="shared" si="27"/>
        <v>128.84562654236359</v>
      </c>
    </row>
    <row r="202" spans="1:6" ht="15" customHeight="1">
      <c r="A202" s="57"/>
      <c r="B202" s="4" t="s">
        <v>10</v>
      </c>
      <c r="C202" s="5"/>
      <c r="D202" s="3"/>
      <c r="E202" s="3"/>
      <c r="F202" s="3"/>
    </row>
    <row r="203" spans="1:6" ht="30">
      <c r="A203" s="57"/>
      <c r="B203" s="8" t="s">
        <v>143</v>
      </c>
      <c r="C203" s="33" t="s">
        <v>9</v>
      </c>
      <c r="D203" s="17">
        <v>100</v>
      </c>
      <c r="E203" s="17">
        <v>100</v>
      </c>
      <c r="F203" s="3" t="s">
        <v>18</v>
      </c>
    </row>
    <row r="204" spans="1:6" ht="57">
      <c r="A204" s="50" t="s">
        <v>144</v>
      </c>
      <c r="B204" s="40" t="s">
        <v>145</v>
      </c>
      <c r="C204" s="3"/>
      <c r="D204" s="3"/>
      <c r="E204" s="3"/>
      <c r="F204" s="3"/>
    </row>
    <row r="205" spans="1:6">
      <c r="A205" s="50"/>
      <c r="B205" s="4" t="s">
        <v>5</v>
      </c>
      <c r="C205" s="31"/>
      <c r="D205" s="31"/>
      <c r="E205" s="31"/>
      <c r="F205" s="31"/>
    </row>
    <row r="206" spans="1:6">
      <c r="A206" s="50"/>
      <c r="B206" s="2" t="s">
        <v>110</v>
      </c>
      <c r="C206" s="16" t="s">
        <v>7</v>
      </c>
      <c r="D206" s="21">
        <v>54404.6</v>
      </c>
      <c r="E206" s="21">
        <v>2386.4180000000001</v>
      </c>
      <c r="F206" s="6">
        <f t="shared" ref="F206:F207" si="28">E206/D206*100</f>
        <v>4.3864268830209214</v>
      </c>
    </row>
    <row r="207" spans="1:6">
      <c r="A207" s="50"/>
      <c r="B207" s="2" t="s">
        <v>149</v>
      </c>
      <c r="C207" s="16" t="s">
        <v>7</v>
      </c>
      <c r="D207" s="21">
        <v>29575.46</v>
      </c>
      <c r="E207" s="21">
        <v>2386.4180000000001</v>
      </c>
      <c r="F207" s="6">
        <f t="shared" si="28"/>
        <v>8.0689125376240991</v>
      </c>
    </row>
    <row r="208" spans="1:6">
      <c r="A208" s="50"/>
      <c r="B208" s="4" t="s">
        <v>6</v>
      </c>
      <c r="C208" s="5"/>
      <c r="D208" s="3"/>
      <c r="E208" s="3"/>
      <c r="F208" s="3"/>
    </row>
    <row r="209" spans="1:6">
      <c r="A209" s="50"/>
      <c r="B209" s="37" t="s">
        <v>146</v>
      </c>
      <c r="C209" s="16" t="s">
        <v>150</v>
      </c>
      <c r="D209" s="3">
        <v>44</v>
      </c>
      <c r="E209" s="3">
        <v>9</v>
      </c>
      <c r="F209" s="6">
        <f t="shared" ref="F209" si="29">E209/D209*100</f>
        <v>20.454545454545457</v>
      </c>
    </row>
    <row r="210" spans="1:6">
      <c r="A210" s="50"/>
      <c r="B210" s="4" t="s">
        <v>8</v>
      </c>
      <c r="C210" s="5"/>
      <c r="D210" s="3"/>
      <c r="E210" s="3"/>
      <c r="F210" s="3"/>
    </row>
    <row r="211" spans="1:6">
      <c r="A211" s="50"/>
      <c r="B211" s="37" t="s">
        <v>147</v>
      </c>
      <c r="C211" s="38" t="s">
        <v>148</v>
      </c>
      <c r="D211" s="10">
        <f>D206/D209</f>
        <v>1236.4681818181818</v>
      </c>
      <c r="E211" s="10">
        <f>E206/E209</f>
        <v>265.15755555555558</v>
      </c>
      <c r="F211" s="6">
        <f t="shared" ref="F211" si="30">E211/D211*100</f>
        <v>21.444753650324504</v>
      </c>
    </row>
    <row r="212" spans="1:6">
      <c r="A212" s="50"/>
      <c r="B212" s="4" t="s">
        <v>10</v>
      </c>
      <c r="C212" s="5"/>
      <c r="D212" s="3"/>
      <c r="E212" s="3"/>
      <c r="F212" s="3"/>
    </row>
    <row r="213" spans="1:6">
      <c r="A213" s="50"/>
      <c r="B213" s="8" t="s">
        <v>151</v>
      </c>
      <c r="C213" s="33" t="s">
        <v>9</v>
      </c>
      <c r="D213" s="17">
        <v>75</v>
      </c>
      <c r="E213" s="3">
        <v>20.5</v>
      </c>
      <c r="F213" s="3" t="s">
        <v>18</v>
      </c>
    </row>
    <row r="214" spans="1:6" ht="44.25" customHeight="1">
      <c r="A214" s="50" t="s">
        <v>152</v>
      </c>
      <c r="B214" s="40" t="s">
        <v>153</v>
      </c>
      <c r="C214" s="3"/>
      <c r="D214" s="3"/>
      <c r="E214" s="3"/>
      <c r="F214" s="3"/>
    </row>
    <row r="215" spans="1:6">
      <c r="A215" s="50"/>
      <c r="B215" s="4" t="s">
        <v>5</v>
      </c>
      <c r="C215" s="24"/>
      <c r="D215" s="3"/>
      <c r="E215" s="3"/>
      <c r="F215" s="3"/>
    </row>
    <row r="216" spans="1:6">
      <c r="A216" s="50"/>
      <c r="B216" s="2" t="s">
        <v>110</v>
      </c>
      <c r="C216" s="16" t="s">
        <v>7</v>
      </c>
      <c r="D216" s="17">
        <v>40</v>
      </c>
      <c r="E216" s="17">
        <v>0</v>
      </c>
      <c r="F216" s="6">
        <f t="shared" ref="F216:F222" si="31">E216/D216*100</f>
        <v>0</v>
      </c>
    </row>
    <row r="217" spans="1:6">
      <c r="A217" s="50"/>
      <c r="B217" s="4" t="s">
        <v>6</v>
      </c>
      <c r="C217" s="5"/>
      <c r="D217" s="3"/>
      <c r="E217" s="3"/>
      <c r="F217" s="3"/>
    </row>
    <row r="218" spans="1:6">
      <c r="A218" s="50"/>
      <c r="B218" s="37" t="s">
        <v>140</v>
      </c>
      <c r="C218" s="16" t="s">
        <v>39</v>
      </c>
      <c r="D218" s="3">
        <v>8</v>
      </c>
      <c r="E218" s="3">
        <v>0</v>
      </c>
      <c r="F218" s="6">
        <f t="shared" si="31"/>
        <v>0</v>
      </c>
    </row>
    <row r="219" spans="1:6">
      <c r="A219" s="50"/>
      <c r="B219" s="4" t="s">
        <v>8</v>
      </c>
      <c r="C219" s="5"/>
      <c r="D219" s="3"/>
      <c r="E219" s="3"/>
      <c r="F219" s="3"/>
    </row>
    <row r="220" spans="1:6">
      <c r="A220" s="50"/>
      <c r="B220" s="37" t="s">
        <v>141</v>
      </c>
      <c r="C220" s="38" t="s">
        <v>142</v>
      </c>
      <c r="D220" s="17">
        <f>D216/D218*1000</f>
        <v>5000</v>
      </c>
      <c r="E220" s="17">
        <v>0</v>
      </c>
      <c r="F220" s="6">
        <f t="shared" si="31"/>
        <v>0</v>
      </c>
    </row>
    <row r="221" spans="1:6">
      <c r="A221" s="50"/>
      <c r="B221" s="4" t="s">
        <v>10</v>
      </c>
      <c r="C221" s="5"/>
      <c r="D221" s="3"/>
      <c r="E221" s="3"/>
      <c r="F221" s="3"/>
    </row>
    <row r="222" spans="1:6">
      <c r="A222" s="50"/>
      <c r="B222" s="8" t="s">
        <v>158</v>
      </c>
      <c r="C222" s="33" t="s">
        <v>9</v>
      </c>
      <c r="D222" s="17">
        <v>100</v>
      </c>
      <c r="E222" s="17">
        <v>0</v>
      </c>
      <c r="F222" s="6">
        <f t="shared" si="31"/>
        <v>0</v>
      </c>
    </row>
    <row r="223" spans="1:6" ht="28.5" customHeight="1">
      <c r="A223" s="51"/>
      <c r="B223" s="40" t="s">
        <v>154</v>
      </c>
      <c r="C223" s="3"/>
      <c r="D223" s="3"/>
      <c r="E223" s="3"/>
      <c r="F223" s="3"/>
    </row>
    <row r="224" spans="1:6">
      <c r="A224" s="51"/>
      <c r="B224" s="4" t="s">
        <v>5</v>
      </c>
      <c r="C224" s="24"/>
      <c r="D224" s="3"/>
      <c r="E224" s="3"/>
      <c r="F224" s="3"/>
    </row>
    <row r="225" spans="1:6">
      <c r="A225" s="51"/>
      <c r="B225" s="2" t="s">
        <v>110</v>
      </c>
      <c r="C225" s="16" t="s">
        <v>7</v>
      </c>
      <c r="D225" s="17">
        <v>200</v>
      </c>
      <c r="E225" s="17">
        <v>0</v>
      </c>
      <c r="F225" s="6">
        <f t="shared" ref="F225:F229" si="32">E225/D225*100</f>
        <v>0</v>
      </c>
    </row>
    <row r="226" spans="1:6">
      <c r="A226" s="51"/>
      <c r="B226" s="4" t="s">
        <v>6</v>
      </c>
      <c r="C226" s="5"/>
      <c r="D226" s="3"/>
      <c r="E226" s="3"/>
      <c r="F226" s="3"/>
    </row>
    <row r="227" spans="1:6">
      <c r="A227" s="51"/>
      <c r="B227" s="37" t="s">
        <v>155</v>
      </c>
      <c r="C227" s="16" t="s">
        <v>13</v>
      </c>
      <c r="D227" s="3">
        <v>100</v>
      </c>
      <c r="E227" s="3">
        <v>0</v>
      </c>
      <c r="F227" s="6">
        <f t="shared" si="32"/>
        <v>0</v>
      </c>
    </row>
    <row r="228" spans="1:6">
      <c r="A228" s="51"/>
      <c r="B228" s="4" t="s">
        <v>8</v>
      </c>
      <c r="C228" s="5"/>
      <c r="D228" s="3"/>
      <c r="E228" s="3"/>
      <c r="F228" s="3"/>
    </row>
    <row r="229" spans="1:6">
      <c r="A229" s="51"/>
      <c r="B229" s="37" t="s">
        <v>156</v>
      </c>
      <c r="C229" s="38" t="s">
        <v>25</v>
      </c>
      <c r="D229" s="17">
        <f>D225/D227*1000</f>
        <v>2000</v>
      </c>
      <c r="E229" s="17">
        <v>0</v>
      </c>
      <c r="F229" s="6">
        <f t="shared" si="32"/>
        <v>0</v>
      </c>
    </row>
    <row r="230" spans="1:6">
      <c r="A230" s="51"/>
      <c r="B230" s="4" t="s">
        <v>10</v>
      </c>
      <c r="C230" s="5"/>
      <c r="D230" s="3"/>
      <c r="E230" s="3"/>
      <c r="F230" s="3"/>
    </row>
    <row r="231" spans="1:6" ht="30">
      <c r="A231" s="51"/>
      <c r="B231" s="8" t="s">
        <v>157</v>
      </c>
      <c r="C231" s="33" t="s">
        <v>9</v>
      </c>
      <c r="D231" s="17">
        <v>100</v>
      </c>
      <c r="E231" s="17">
        <v>0</v>
      </c>
      <c r="F231" s="3" t="s">
        <v>18</v>
      </c>
    </row>
    <row r="232" spans="1:6" ht="45" customHeight="1">
      <c r="A232" s="51"/>
      <c r="B232" s="40" t="s">
        <v>159</v>
      </c>
      <c r="C232" s="3"/>
      <c r="D232" s="3"/>
      <c r="E232" s="3"/>
      <c r="F232" s="3"/>
    </row>
    <row r="233" spans="1:6">
      <c r="A233" s="51"/>
      <c r="B233" s="4" t="s">
        <v>5</v>
      </c>
      <c r="C233" s="24"/>
      <c r="D233" s="3"/>
      <c r="E233" s="3"/>
      <c r="F233" s="3"/>
    </row>
    <row r="234" spans="1:6">
      <c r="A234" s="51"/>
      <c r="B234" s="2" t="s">
        <v>110</v>
      </c>
      <c r="C234" s="16" t="s">
        <v>7</v>
      </c>
      <c r="D234" s="46">
        <v>47280</v>
      </c>
      <c r="E234" s="46">
        <v>0</v>
      </c>
      <c r="F234" s="6">
        <f t="shared" ref="F234:F238" si="33">E234/D234*100</f>
        <v>0</v>
      </c>
    </row>
    <row r="235" spans="1:6">
      <c r="A235" s="51"/>
      <c r="B235" s="4" t="s">
        <v>6</v>
      </c>
      <c r="C235" s="5"/>
      <c r="D235" s="3"/>
      <c r="E235" s="3"/>
      <c r="F235" s="3"/>
    </row>
    <row r="236" spans="1:6">
      <c r="A236" s="51"/>
      <c r="B236" s="37" t="s">
        <v>165</v>
      </c>
      <c r="C236" s="16" t="s">
        <v>160</v>
      </c>
      <c r="D236" s="58">
        <v>48</v>
      </c>
      <c r="E236" s="59">
        <v>0</v>
      </c>
      <c r="F236" s="6">
        <f t="shared" si="33"/>
        <v>0</v>
      </c>
    </row>
    <row r="237" spans="1:6">
      <c r="A237" s="51"/>
      <c r="B237" s="4" t="s">
        <v>8</v>
      </c>
      <c r="C237" s="5"/>
      <c r="D237" s="3"/>
      <c r="E237" s="17"/>
      <c r="F237" s="3"/>
    </row>
    <row r="238" spans="1:6">
      <c r="A238" s="51"/>
      <c r="B238" s="37" t="s">
        <v>161</v>
      </c>
      <c r="C238" s="38" t="s">
        <v>174</v>
      </c>
      <c r="D238" s="17">
        <f>D234/D236</f>
        <v>985</v>
      </c>
      <c r="E238" s="17">
        <v>0</v>
      </c>
      <c r="F238" s="6">
        <f t="shared" si="33"/>
        <v>0</v>
      </c>
    </row>
    <row r="239" spans="1:6">
      <c r="A239" s="51"/>
      <c r="B239" s="4" t="s">
        <v>10</v>
      </c>
      <c r="C239" s="5"/>
      <c r="D239" s="3"/>
      <c r="E239" s="3"/>
      <c r="F239" s="3"/>
    </row>
    <row r="240" spans="1:6">
      <c r="A240" s="51"/>
      <c r="B240" s="8" t="s">
        <v>162</v>
      </c>
      <c r="C240" s="33" t="s">
        <v>9</v>
      </c>
      <c r="D240" s="17">
        <v>100</v>
      </c>
      <c r="E240" s="17">
        <v>40</v>
      </c>
      <c r="F240" s="3" t="s">
        <v>18</v>
      </c>
    </row>
    <row r="241" spans="1:6" ht="57">
      <c r="A241" s="51"/>
      <c r="B241" s="40" t="s">
        <v>163</v>
      </c>
      <c r="C241" s="3"/>
      <c r="D241" s="3"/>
      <c r="E241" s="3"/>
      <c r="F241" s="3"/>
    </row>
    <row r="242" spans="1:6">
      <c r="A242" s="51"/>
      <c r="B242" s="4" t="s">
        <v>5</v>
      </c>
      <c r="C242" s="24"/>
      <c r="D242" s="3"/>
      <c r="E242" s="3"/>
      <c r="F242" s="3"/>
    </row>
    <row r="243" spans="1:6">
      <c r="A243" s="51"/>
      <c r="B243" s="2" t="s">
        <v>110</v>
      </c>
      <c r="C243" s="16" t="s">
        <v>7</v>
      </c>
      <c r="D243" s="21">
        <v>11395.742</v>
      </c>
      <c r="E243" s="21">
        <v>4618.8320000000003</v>
      </c>
      <c r="F243" s="6">
        <f t="shared" ref="F243:F247" si="34">E243/D243*100</f>
        <v>40.531208937513682</v>
      </c>
    </row>
    <row r="244" spans="1:6">
      <c r="A244" s="51"/>
      <c r="B244" s="4" t="s">
        <v>6</v>
      </c>
      <c r="C244" s="5"/>
      <c r="D244" s="3"/>
      <c r="E244" s="3"/>
      <c r="F244" s="3"/>
    </row>
    <row r="245" spans="1:6" ht="30">
      <c r="A245" s="51"/>
      <c r="B245" s="37" t="s">
        <v>166</v>
      </c>
      <c r="C245" s="16" t="s">
        <v>14</v>
      </c>
      <c r="D245" s="3">
        <v>12</v>
      </c>
      <c r="E245" s="3">
        <v>9</v>
      </c>
      <c r="F245" s="6">
        <f t="shared" si="34"/>
        <v>75</v>
      </c>
    </row>
    <row r="246" spans="1:6">
      <c r="A246" s="51"/>
      <c r="B246" s="4" t="s">
        <v>8</v>
      </c>
      <c r="C246" s="5"/>
      <c r="D246" s="3"/>
      <c r="E246" s="3"/>
      <c r="F246" s="3"/>
    </row>
    <row r="247" spans="1:6" ht="18" customHeight="1">
      <c r="A247" s="51"/>
      <c r="B247" s="48" t="s">
        <v>168</v>
      </c>
      <c r="C247" s="47" t="s">
        <v>173</v>
      </c>
      <c r="D247" s="10">
        <f>D243/D245</f>
        <v>949.64516666666668</v>
      </c>
      <c r="E247" s="10">
        <f>E243/E245</f>
        <v>513.20355555555557</v>
      </c>
      <c r="F247" s="6">
        <f t="shared" si="34"/>
        <v>54.041611916684907</v>
      </c>
    </row>
    <row r="248" spans="1:6">
      <c r="A248" s="51"/>
      <c r="B248" s="4" t="s">
        <v>10</v>
      </c>
      <c r="C248" s="5"/>
      <c r="D248" s="3"/>
      <c r="E248" s="3"/>
      <c r="F248" s="3"/>
    </row>
    <row r="249" spans="1:6">
      <c r="A249" s="51"/>
      <c r="B249" s="8" t="s">
        <v>167</v>
      </c>
      <c r="C249" s="33" t="s">
        <v>9</v>
      </c>
      <c r="D249" s="17">
        <v>100</v>
      </c>
      <c r="E249" s="17">
        <v>54</v>
      </c>
      <c r="F249" s="3" t="s">
        <v>18</v>
      </c>
    </row>
    <row r="250" spans="1:6" ht="28.5">
      <c r="A250" s="51"/>
      <c r="B250" s="40" t="s">
        <v>164</v>
      </c>
      <c r="C250" s="3"/>
      <c r="D250" s="3"/>
      <c r="E250" s="3"/>
      <c r="F250" s="3"/>
    </row>
    <row r="251" spans="1:6">
      <c r="A251" s="51"/>
      <c r="B251" s="4" t="s">
        <v>5</v>
      </c>
      <c r="C251" s="24"/>
      <c r="D251" s="3"/>
      <c r="E251" s="3"/>
      <c r="F251" s="3"/>
    </row>
    <row r="252" spans="1:6">
      <c r="A252" s="51"/>
      <c r="B252" s="2" t="s">
        <v>110</v>
      </c>
      <c r="C252" s="16" t="s">
        <v>7</v>
      </c>
      <c r="D252" s="3">
        <v>10564.2</v>
      </c>
      <c r="E252" s="3">
        <v>1464.3510000000001</v>
      </c>
      <c r="F252" s="6">
        <f t="shared" ref="F252:F256" si="35">E252/D252*100</f>
        <v>13.861447151701029</v>
      </c>
    </row>
    <row r="253" spans="1:6">
      <c r="A253" s="51"/>
      <c r="B253" s="4" t="s">
        <v>6</v>
      </c>
      <c r="C253" s="5"/>
      <c r="D253" s="3"/>
      <c r="E253" s="3"/>
      <c r="F253" s="3"/>
    </row>
    <row r="254" spans="1:6">
      <c r="A254" s="51"/>
      <c r="B254" s="37" t="s">
        <v>170</v>
      </c>
      <c r="C254" s="16" t="s">
        <v>171</v>
      </c>
      <c r="D254" s="3">
        <v>29</v>
      </c>
      <c r="E254" s="3">
        <v>13</v>
      </c>
      <c r="F254" s="6">
        <f t="shared" si="35"/>
        <v>44.827586206896555</v>
      </c>
    </row>
    <row r="255" spans="1:6">
      <c r="A255" s="51"/>
      <c r="B255" s="4" t="s">
        <v>8</v>
      </c>
      <c r="C255" s="5"/>
      <c r="D255" s="3"/>
      <c r="E255" s="3"/>
      <c r="F255" s="3"/>
    </row>
    <row r="256" spans="1:6">
      <c r="A256" s="51"/>
      <c r="B256" s="37" t="s">
        <v>141</v>
      </c>
      <c r="C256" s="38" t="s">
        <v>172</v>
      </c>
      <c r="D256" s="17">
        <f>D252/D254</f>
        <v>364.28275862068966</v>
      </c>
      <c r="E256" s="17">
        <f>E252/E254</f>
        <v>112.64238461538463</v>
      </c>
      <c r="F256" s="6">
        <f t="shared" si="35"/>
        <v>30.921689799948449</v>
      </c>
    </row>
    <row r="257" spans="1:6">
      <c r="A257" s="51"/>
      <c r="B257" s="4" t="s">
        <v>10</v>
      </c>
      <c r="C257" s="5"/>
      <c r="D257" s="3"/>
      <c r="E257" s="3"/>
      <c r="F257" s="3"/>
    </row>
    <row r="258" spans="1:6" ht="30">
      <c r="A258" s="51"/>
      <c r="B258" s="8" t="s">
        <v>169</v>
      </c>
      <c r="C258" s="33" t="s">
        <v>9</v>
      </c>
      <c r="D258" s="17">
        <v>100</v>
      </c>
      <c r="E258" s="17">
        <v>15</v>
      </c>
      <c r="F258" s="3" t="s">
        <v>18</v>
      </c>
    </row>
    <row r="259" spans="1:6">
      <c r="A259" s="49"/>
      <c r="B259" s="49"/>
      <c r="C259" s="49"/>
      <c r="D259" s="49"/>
      <c r="E259" s="49"/>
      <c r="F259" s="49"/>
    </row>
    <row r="260" spans="1:6">
      <c r="A260" s="49"/>
      <c r="B260" s="49"/>
      <c r="C260" s="49"/>
      <c r="D260" s="49"/>
      <c r="E260" s="49"/>
      <c r="F260" s="49"/>
    </row>
    <row r="261" spans="1:6">
      <c r="A261" s="49"/>
      <c r="B261" s="49"/>
      <c r="C261" s="49"/>
      <c r="D261" s="49"/>
      <c r="E261" s="49"/>
      <c r="F261" s="49"/>
    </row>
    <row r="262" spans="1:6">
      <c r="A262" s="49"/>
      <c r="B262" s="49"/>
      <c r="C262" s="49"/>
      <c r="D262" s="49"/>
      <c r="E262" s="49"/>
      <c r="F262" s="49"/>
    </row>
    <row r="263" spans="1:6">
      <c r="A263" s="49"/>
      <c r="B263" s="49"/>
      <c r="C263" s="49"/>
      <c r="D263" s="49"/>
      <c r="E263" s="49"/>
      <c r="F263" s="49"/>
    </row>
    <row r="264" spans="1:6">
      <c r="A264" s="49"/>
      <c r="B264" s="49"/>
      <c r="C264" s="49"/>
      <c r="D264" s="49"/>
      <c r="E264" s="49"/>
      <c r="F264" s="49"/>
    </row>
    <row r="265" spans="1:6">
      <c r="A265" s="49"/>
      <c r="B265" s="49"/>
      <c r="C265" s="49"/>
      <c r="D265" s="49"/>
      <c r="E265" s="49"/>
      <c r="F265" s="49"/>
    </row>
    <row r="266" spans="1:6">
      <c r="A266" s="49"/>
      <c r="B266" s="49"/>
      <c r="C266" s="49"/>
      <c r="D266" s="49"/>
      <c r="E266" s="49"/>
      <c r="F266" s="49"/>
    </row>
    <row r="267" spans="1:6">
      <c r="A267" s="49"/>
      <c r="B267" s="49"/>
      <c r="C267" s="49"/>
      <c r="D267" s="49"/>
      <c r="E267" s="49"/>
      <c r="F267" s="49"/>
    </row>
    <row r="268" spans="1:6">
      <c r="A268" s="49"/>
      <c r="B268" s="49"/>
      <c r="C268" s="49"/>
      <c r="D268" s="49"/>
      <c r="E268" s="49"/>
      <c r="F268" s="49"/>
    </row>
    <row r="269" spans="1:6">
      <c r="A269" s="49"/>
      <c r="B269" s="49"/>
      <c r="C269" s="49"/>
      <c r="D269" s="49"/>
      <c r="E269" s="49"/>
      <c r="F269" s="49"/>
    </row>
    <row r="270" spans="1:6">
      <c r="A270" s="49"/>
      <c r="B270" s="49"/>
      <c r="C270" s="49"/>
      <c r="D270" s="49"/>
      <c r="E270" s="49"/>
      <c r="F270" s="49"/>
    </row>
    <row r="271" spans="1:6">
      <c r="A271" s="49"/>
      <c r="B271" s="49"/>
      <c r="C271" s="49"/>
      <c r="D271" s="49"/>
      <c r="E271" s="49"/>
      <c r="F271" s="49"/>
    </row>
    <row r="272" spans="1:6">
      <c r="A272" s="49"/>
      <c r="B272" s="49"/>
      <c r="C272" s="49"/>
      <c r="D272" s="49"/>
      <c r="E272" s="49"/>
      <c r="F272" s="49"/>
    </row>
    <row r="273" spans="1:6">
      <c r="A273" s="49"/>
      <c r="B273" s="49"/>
      <c r="C273" s="49"/>
      <c r="D273" s="49"/>
      <c r="E273" s="49"/>
      <c r="F273" s="49"/>
    </row>
    <row r="274" spans="1:6">
      <c r="A274" s="49"/>
      <c r="B274" s="49"/>
      <c r="C274" s="49"/>
      <c r="D274" s="49"/>
      <c r="E274" s="49"/>
      <c r="F274" s="49"/>
    </row>
    <row r="275" spans="1:6">
      <c r="A275" s="49"/>
      <c r="B275" s="49"/>
      <c r="C275" s="49"/>
      <c r="D275" s="49"/>
      <c r="E275" s="49"/>
      <c r="F275" s="49"/>
    </row>
    <row r="276" spans="1:6">
      <c r="A276" s="49"/>
      <c r="B276" s="49"/>
      <c r="C276" s="49"/>
      <c r="D276" s="49"/>
      <c r="E276" s="49"/>
      <c r="F276" s="49"/>
    </row>
    <row r="277" spans="1:6">
      <c r="A277" s="49"/>
      <c r="B277" s="49"/>
      <c r="C277" s="49"/>
      <c r="D277" s="49"/>
      <c r="E277" s="49"/>
      <c r="F277" s="49"/>
    </row>
    <row r="278" spans="1:6">
      <c r="A278" s="49"/>
      <c r="B278" s="49"/>
      <c r="C278" s="49"/>
      <c r="D278" s="49"/>
      <c r="E278" s="49"/>
      <c r="F278" s="49"/>
    </row>
    <row r="279" spans="1:6">
      <c r="A279" s="49"/>
      <c r="B279" s="49"/>
      <c r="C279" s="49"/>
      <c r="D279" s="49"/>
      <c r="E279" s="49"/>
      <c r="F279" s="49"/>
    </row>
    <row r="280" spans="1:6">
      <c r="A280" s="49"/>
      <c r="B280" s="49"/>
      <c r="C280" s="49"/>
      <c r="D280" s="49"/>
      <c r="E280" s="49"/>
      <c r="F280" s="49"/>
    </row>
    <row r="281" spans="1:6">
      <c r="A281" s="49"/>
      <c r="B281" s="49"/>
      <c r="C281" s="49"/>
      <c r="D281" s="49"/>
      <c r="E281" s="49"/>
      <c r="F281" s="49"/>
    </row>
    <row r="282" spans="1:6">
      <c r="A282" s="49"/>
      <c r="B282" s="49"/>
      <c r="C282" s="49"/>
      <c r="D282" s="49"/>
      <c r="E282" s="49"/>
      <c r="F282" s="49"/>
    </row>
    <row r="283" spans="1:6">
      <c r="A283" s="49"/>
      <c r="B283" s="49"/>
      <c r="C283" s="49"/>
      <c r="D283" s="49"/>
      <c r="E283" s="49"/>
      <c r="F283" s="49"/>
    </row>
    <row r="284" spans="1:6">
      <c r="A284" s="49"/>
      <c r="B284" s="49"/>
      <c r="C284" s="49"/>
      <c r="D284" s="49"/>
      <c r="E284" s="49"/>
      <c r="F284" s="49"/>
    </row>
    <row r="285" spans="1:6">
      <c r="A285" s="49"/>
      <c r="B285" s="49"/>
      <c r="C285" s="49"/>
      <c r="D285" s="49"/>
      <c r="E285" s="49"/>
      <c r="F285" s="49"/>
    </row>
    <row r="286" spans="1:6">
      <c r="A286" s="49"/>
      <c r="B286" s="49"/>
      <c r="C286" s="49"/>
      <c r="D286" s="49"/>
      <c r="E286" s="49"/>
      <c r="F286" s="49"/>
    </row>
    <row r="287" spans="1:6">
      <c r="A287" s="49"/>
      <c r="B287" s="49"/>
      <c r="C287" s="49"/>
      <c r="D287" s="49"/>
      <c r="E287" s="49"/>
      <c r="F287" s="49"/>
    </row>
    <row r="288" spans="1:6">
      <c r="A288" s="49"/>
      <c r="B288" s="49"/>
      <c r="C288" s="49"/>
      <c r="D288" s="49"/>
      <c r="E288" s="49"/>
      <c r="F288" s="49"/>
    </row>
    <row r="289" spans="1:6">
      <c r="A289" s="49"/>
      <c r="B289" s="49"/>
      <c r="C289" s="49"/>
      <c r="D289" s="49"/>
      <c r="E289" s="49"/>
      <c r="F289" s="49"/>
    </row>
    <row r="290" spans="1:6">
      <c r="A290" s="49"/>
      <c r="B290" s="49"/>
      <c r="C290" s="49"/>
      <c r="D290" s="49"/>
      <c r="E290" s="49"/>
      <c r="F290" s="49"/>
    </row>
    <row r="291" spans="1:6">
      <c r="A291" s="49"/>
      <c r="B291" s="49"/>
      <c r="C291" s="49"/>
      <c r="D291" s="49"/>
      <c r="E291" s="49"/>
      <c r="F291" s="49"/>
    </row>
    <row r="292" spans="1:6">
      <c r="A292" s="49"/>
      <c r="B292" s="49"/>
      <c r="C292" s="49"/>
      <c r="D292" s="49"/>
      <c r="E292" s="49"/>
      <c r="F292" s="49"/>
    </row>
    <row r="293" spans="1:6">
      <c r="A293" s="49"/>
      <c r="B293" s="49"/>
      <c r="C293" s="49"/>
      <c r="D293" s="49"/>
      <c r="E293" s="49"/>
      <c r="F293" s="49"/>
    </row>
    <row r="294" spans="1:6">
      <c r="A294" s="49"/>
      <c r="B294" s="49"/>
      <c r="C294" s="49"/>
      <c r="D294" s="49"/>
      <c r="E294" s="49"/>
      <c r="F294" s="49"/>
    </row>
    <row r="295" spans="1:6">
      <c r="A295" s="49"/>
      <c r="B295" s="49"/>
      <c r="C295" s="49"/>
      <c r="D295" s="49"/>
      <c r="E295" s="49"/>
      <c r="F295" s="49"/>
    </row>
    <row r="296" spans="1:6">
      <c r="A296" s="49"/>
      <c r="B296" s="49"/>
      <c r="C296" s="49"/>
      <c r="D296" s="49"/>
      <c r="E296" s="49"/>
      <c r="F296" s="49"/>
    </row>
    <row r="297" spans="1:6">
      <c r="A297" s="49"/>
      <c r="B297" s="49"/>
      <c r="C297" s="49"/>
      <c r="D297" s="49"/>
      <c r="E297" s="49"/>
      <c r="F297" s="49"/>
    </row>
    <row r="298" spans="1:6">
      <c r="A298" s="49"/>
      <c r="B298" s="49"/>
      <c r="C298" s="49"/>
      <c r="D298" s="49"/>
      <c r="E298" s="49"/>
      <c r="F298" s="49"/>
    </row>
    <row r="299" spans="1:6">
      <c r="A299" s="49"/>
      <c r="B299" s="49"/>
      <c r="C299" s="49"/>
      <c r="D299" s="49"/>
      <c r="E299" s="49"/>
      <c r="F299" s="49"/>
    </row>
    <row r="300" spans="1:6">
      <c r="A300" s="49"/>
      <c r="B300" s="49"/>
      <c r="C300" s="49"/>
      <c r="D300" s="49"/>
      <c r="E300" s="49"/>
      <c r="F300" s="49"/>
    </row>
    <row r="301" spans="1:6">
      <c r="A301" s="49"/>
      <c r="B301" s="49"/>
      <c r="C301" s="49"/>
      <c r="D301" s="49"/>
      <c r="E301" s="49"/>
      <c r="F301" s="49"/>
    </row>
    <row r="302" spans="1:6">
      <c r="A302" s="49"/>
      <c r="B302" s="49"/>
      <c r="C302" s="49"/>
      <c r="D302" s="49"/>
      <c r="E302" s="49"/>
      <c r="F302" s="49"/>
    </row>
    <row r="303" spans="1:6">
      <c r="A303" s="49"/>
      <c r="B303" s="49"/>
      <c r="C303" s="49"/>
      <c r="D303" s="49"/>
      <c r="E303" s="49"/>
      <c r="F303" s="49"/>
    </row>
    <row r="304" spans="1:6">
      <c r="A304" s="49"/>
      <c r="B304" s="49"/>
      <c r="C304" s="49"/>
      <c r="D304" s="49"/>
      <c r="E304" s="49"/>
      <c r="F304" s="49"/>
    </row>
    <row r="305" spans="1:6">
      <c r="A305" s="49"/>
      <c r="B305" s="49"/>
      <c r="C305" s="49"/>
      <c r="D305" s="49"/>
      <c r="E305" s="49"/>
      <c r="F305" s="49"/>
    </row>
    <row r="306" spans="1:6">
      <c r="A306" s="49"/>
      <c r="B306" s="49"/>
      <c r="C306" s="49"/>
      <c r="D306" s="49"/>
      <c r="E306" s="49"/>
      <c r="F306" s="49"/>
    </row>
    <row r="307" spans="1:6">
      <c r="A307" s="49"/>
      <c r="B307" s="49"/>
      <c r="C307" s="49"/>
      <c r="D307" s="49"/>
      <c r="E307" s="49"/>
      <c r="F307" s="49"/>
    </row>
    <row r="308" spans="1:6">
      <c r="A308" s="49"/>
      <c r="B308" s="49"/>
      <c r="C308" s="49"/>
      <c r="D308" s="49"/>
      <c r="E308" s="49"/>
      <c r="F308" s="49"/>
    </row>
    <row r="309" spans="1:6">
      <c r="A309" s="49"/>
      <c r="B309" s="49"/>
      <c r="C309" s="49"/>
      <c r="D309" s="49"/>
      <c r="E309" s="49"/>
      <c r="F309" s="49"/>
    </row>
    <row r="310" spans="1:6">
      <c r="A310" s="49"/>
      <c r="B310" s="49"/>
      <c r="C310" s="49"/>
      <c r="D310" s="49"/>
      <c r="E310" s="49"/>
      <c r="F310" s="49"/>
    </row>
    <row r="311" spans="1:6">
      <c r="A311" s="49"/>
      <c r="B311" s="49"/>
      <c r="C311" s="49"/>
      <c r="D311" s="49"/>
      <c r="E311" s="49"/>
      <c r="F311" s="49"/>
    </row>
    <row r="312" spans="1:6">
      <c r="A312" s="49"/>
      <c r="B312" s="49"/>
      <c r="C312" s="49"/>
      <c r="D312" s="49"/>
      <c r="E312" s="49"/>
      <c r="F312" s="49"/>
    </row>
    <row r="313" spans="1:6">
      <c r="A313" s="49"/>
      <c r="B313" s="49"/>
      <c r="C313" s="49"/>
      <c r="D313" s="49"/>
      <c r="E313" s="49"/>
      <c r="F313" s="49"/>
    </row>
    <row r="314" spans="1:6">
      <c r="A314" s="49"/>
      <c r="B314" s="49"/>
      <c r="C314" s="49"/>
      <c r="D314" s="49"/>
      <c r="E314" s="49"/>
      <c r="F314" s="49"/>
    </row>
    <row r="315" spans="1:6">
      <c r="A315" s="49"/>
      <c r="B315" s="49"/>
      <c r="C315" s="49"/>
      <c r="D315" s="49"/>
      <c r="E315" s="49"/>
      <c r="F315" s="49"/>
    </row>
    <row r="316" spans="1:6">
      <c r="A316" s="49"/>
      <c r="B316" s="49"/>
      <c r="C316" s="49"/>
      <c r="D316" s="49"/>
      <c r="E316" s="49"/>
      <c r="F316" s="49"/>
    </row>
    <row r="317" spans="1:6">
      <c r="A317" s="49"/>
      <c r="B317" s="49"/>
      <c r="C317" s="49"/>
      <c r="D317" s="49"/>
      <c r="E317" s="49"/>
      <c r="F317" s="49"/>
    </row>
    <row r="318" spans="1:6">
      <c r="A318" s="49"/>
      <c r="B318" s="49"/>
      <c r="C318" s="49"/>
      <c r="D318" s="49"/>
      <c r="E318" s="49"/>
      <c r="F318" s="49"/>
    </row>
    <row r="319" spans="1:6">
      <c r="A319" s="49"/>
      <c r="B319" s="49"/>
      <c r="C319" s="49"/>
      <c r="D319" s="49"/>
      <c r="E319" s="49"/>
      <c r="F319" s="49"/>
    </row>
    <row r="320" spans="1:6">
      <c r="A320" s="49"/>
      <c r="B320" s="49"/>
      <c r="C320" s="49"/>
      <c r="D320" s="49"/>
      <c r="E320" s="49"/>
      <c r="F320" s="49"/>
    </row>
    <row r="321" spans="1:6">
      <c r="A321" s="49"/>
      <c r="B321" s="49"/>
      <c r="C321" s="49"/>
      <c r="D321" s="49"/>
      <c r="E321" s="49"/>
      <c r="F321" s="49"/>
    </row>
    <row r="322" spans="1:6">
      <c r="A322" s="49"/>
      <c r="B322" s="49"/>
      <c r="C322" s="49"/>
      <c r="D322" s="49"/>
      <c r="E322" s="49"/>
      <c r="F322" s="49"/>
    </row>
    <row r="323" spans="1:6">
      <c r="A323" s="49"/>
      <c r="B323" s="49"/>
      <c r="C323" s="49"/>
      <c r="D323" s="49"/>
      <c r="E323" s="49"/>
      <c r="F323" s="49"/>
    </row>
    <row r="324" spans="1:6">
      <c r="A324" s="49"/>
      <c r="B324" s="49"/>
      <c r="C324" s="49"/>
      <c r="D324" s="49"/>
      <c r="E324" s="49"/>
      <c r="F324" s="49"/>
    </row>
    <row r="325" spans="1:6">
      <c r="A325" s="49"/>
      <c r="B325" s="49"/>
      <c r="C325" s="49"/>
      <c r="D325" s="49"/>
      <c r="E325" s="49"/>
      <c r="F325" s="49"/>
    </row>
    <row r="326" spans="1:6">
      <c r="A326" s="49"/>
      <c r="B326" s="49"/>
      <c r="C326" s="49"/>
      <c r="D326" s="49"/>
      <c r="E326" s="49"/>
      <c r="F326" s="49"/>
    </row>
    <row r="327" spans="1:6">
      <c r="A327" s="49"/>
      <c r="B327" s="49"/>
      <c r="C327" s="49"/>
      <c r="D327" s="49"/>
      <c r="E327" s="49"/>
      <c r="F327" s="49"/>
    </row>
    <row r="328" spans="1:6">
      <c r="A328" s="49"/>
      <c r="B328" s="49"/>
      <c r="C328" s="49"/>
      <c r="D328" s="49"/>
      <c r="E328" s="49"/>
      <c r="F328" s="49"/>
    </row>
    <row r="329" spans="1:6">
      <c r="A329" s="49"/>
      <c r="B329" s="49"/>
      <c r="C329" s="49"/>
      <c r="D329" s="49"/>
      <c r="E329" s="49"/>
      <c r="F329" s="49"/>
    </row>
    <row r="330" spans="1:6">
      <c r="A330" s="49"/>
      <c r="B330" s="49"/>
      <c r="C330" s="49"/>
      <c r="D330" s="49"/>
      <c r="E330" s="49"/>
      <c r="F330" s="49"/>
    </row>
    <row r="331" spans="1:6">
      <c r="A331" s="49"/>
      <c r="B331" s="49"/>
      <c r="C331" s="49"/>
      <c r="D331" s="49"/>
      <c r="E331" s="49"/>
      <c r="F331" s="49"/>
    </row>
    <row r="332" spans="1:6">
      <c r="A332" s="49"/>
      <c r="B332" s="49"/>
      <c r="C332" s="49"/>
      <c r="D332" s="49"/>
      <c r="E332" s="49"/>
      <c r="F332" s="49"/>
    </row>
    <row r="333" spans="1:6">
      <c r="A333" s="49"/>
      <c r="B333" s="49"/>
      <c r="C333" s="49"/>
      <c r="D333" s="49"/>
      <c r="E333" s="49"/>
      <c r="F333" s="49"/>
    </row>
    <row r="334" spans="1:6">
      <c r="A334" s="49"/>
      <c r="B334" s="49"/>
      <c r="C334" s="49"/>
      <c r="D334" s="49"/>
      <c r="E334" s="49"/>
      <c r="F334" s="49"/>
    </row>
    <row r="335" spans="1:6">
      <c r="A335" s="49"/>
      <c r="B335" s="49"/>
      <c r="C335" s="49"/>
      <c r="D335" s="49"/>
      <c r="E335" s="49"/>
      <c r="F335" s="49"/>
    </row>
    <row r="336" spans="1:6">
      <c r="A336" s="49"/>
      <c r="B336" s="49"/>
      <c r="C336" s="49"/>
      <c r="D336" s="49"/>
      <c r="E336" s="49"/>
      <c r="F336" s="49"/>
    </row>
    <row r="337" spans="1:6">
      <c r="A337" s="49"/>
      <c r="B337" s="49"/>
      <c r="C337" s="49"/>
      <c r="D337" s="49"/>
      <c r="E337" s="49"/>
      <c r="F337" s="49"/>
    </row>
    <row r="338" spans="1:6">
      <c r="A338" s="49"/>
      <c r="B338" s="49"/>
      <c r="C338" s="49"/>
      <c r="D338" s="49"/>
      <c r="E338" s="49"/>
      <c r="F338" s="49"/>
    </row>
    <row r="339" spans="1:6">
      <c r="A339" s="49"/>
      <c r="B339" s="49"/>
      <c r="C339" s="49"/>
      <c r="D339" s="49"/>
      <c r="E339" s="49"/>
      <c r="F339" s="49"/>
    </row>
    <row r="340" spans="1:6">
      <c r="A340" s="49"/>
      <c r="B340" s="49"/>
      <c r="C340" s="49"/>
      <c r="D340" s="49"/>
      <c r="E340" s="49"/>
      <c r="F340" s="49"/>
    </row>
    <row r="341" spans="1:6">
      <c r="A341" s="49"/>
      <c r="B341" s="49"/>
      <c r="C341" s="49"/>
      <c r="D341" s="49"/>
      <c r="E341" s="49"/>
      <c r="F341" s="49"/>
    </row>
    <row r="342" spans="1:6">
      <c r="A342" s="49"/>
      <c r="B342" s="49"/>
      <c r="C342" s="49"/>
      <c r="D342" s="49"/>
      <c r="E342" s="49"/>
      <c r="F342" s="49"/>
    </row>
    <row r="343" spans="1:6">
      <c r="A343" s="49"/>
      <c r="B343" s="49"/>
      <c r="C343" s="49"/>
      <c r="D343" s="49"/>
      <c r="E343" s="49"/>
      <c r="F343" s="49"/>
    </row>
    <row r="344" spans="1:6">
      <c r="A344" s="49"/>
      <c r="B344" s="49"/>
      <c r="C344" s="49"/>
      <c r="D344" s="49"/>
      <c r="E344" s="49"/>
      <c r="F344" s="49"/>
    </row>
    <row r="345" spans="1:6">
      <c r="A345" s="49"/>
      <c r="B345" s="49"/>
      <c r="C345" s="49"/>
      <c r="D345" s="49"/>
      <c r="E345" s="49"/>
      <c r="F345" s="49"/>
    </row>
    <row r="346" spans="1:6">
      <c r="A346" s="49"/>
      <c r="B346" s="49"/>
      <c r="C346" s="49"/>
      <c r="D346" s="49"/>
      <c r="E346" s="49"/>
      <c r="F346" s="49"/>
    </row>
    <row r="347" spans="1:6">
      <c r="A347" s="49"/>
      <c r="B347" s="49"/>
      <c r="C347" s="49"/>
      <c r="D347" s="49"/>
      <c r="E347" s="49"/>
      <c r="F347" s="49"/>
    </row>
    <row r="348" spans="1:6">
      <c r="A348" s="49"/>
      <c r="B348" s="49"/>
      <c r="C348" s="49"/>
      <c r="D348" s="49"/>
      <c r="E348" s="49"/>
      <c r="F348" s="49"/>
    </row>
    <row r="349" spans="1:6">
      <c r="A349" s="49"/>
      <c r="B349" s="49"/>
      <c r="C349" s="49"/>
      <c r="D349" s="49"/>
      <c r="E349" s="49"/>
      <c r="F349" s="49"/>
    </row>
    <row r="350" spans="1:6">
      <c r="A350" s="49"/>
      <c r="B350" s="49"/>
      <c r="C350" s="49"/>
      <c r="D350" s="49"/>
      <c r="E350" s="49"/>
      <c r="F350" s="49"/>
    </row>
    <row r="351" spans="1:6">
      <c r="A351" s="49"/>
      <c r="B351" s="49"/>
      <c r="C351" s="49"/>
      <c r="D351" s="49"/>
      <c r="E351" s="49"/>
      <c r="F351" s="49"/>
    </row>
    <row r="352" spans="1:6">
      <c r="A352" s="49"/>
      <c r="B352" s="49"/>
      <c r="C352" s="49"/>
      <c r="D352" s="49"/>
      <c r="E352" s="49"/>
      <c r="F352" s="49"/>
    </row>
    <row r="353" spans="1:6">
      <c r="A353" s="49"/>
      <c r="B353" s="49"/>
      <c r="C353" s="49"/>
      <c r="D353" s="49"/>
      <c r="E353" s="49"/>
      <c r="F353" s="49"/>
    </row>
    <row r="354" spans="1:6">
      <c r="A354" s="49"/>
      <c r="B354" s="49"/>
      <c r="C354" s="49"/>
      <c r="D354" s="49"/>
      <c r="E354" s="49"/>
      <c r="F354" s="49"/>
    </row>
    <row r="355" spans="1:6">
      <c r="A355" s="49"/>
      <c r="B355" s="49"/>
      <c r="C355" s="49"/>
      <c r="D355" s="49"/>
      <c r="E355" s="49"/>
      <c r="F355" s="49"/>
    </row>
    <row r="356" spans="1:6">
      <c r="A356" s="49"/>
      <c r="B356" s="49"/>
      <c r="C356" s="49"/>
      <c r="D356" s="49"/>
      <c r="E356" s="49"/>
      <c r="F356" s="49"/>
    </row>
    <row r="357" spans="1:6">
      <c r="A357" s="49"/>
      <c r="B357" s="49"/>
      <c r="C357" s="49"/>
      <c r="D357" s="49"/>
      <c r="E357" s="49"/>
      <c r="F357" s="49"/>
    </row>
    <row r="358" spans="1:6">
      <c r="A358" s="49"/>
      <c r="B358" s="49"/>
      <c r="C358" s="49"/>
      <c r="D358" s="49"/>
      <c r="E358" s="49"/>
      <c r="F358" s="49"/>
    </row>
    <row r="359" spans="1:6">
      <c r="A359" s="49"/>
      <c r="B359" s="49"/>
      <c r="C359" s="49"/>
      <c r="D359" s="49"/>
      <c r="E359" s="49"/>
      <c r="F359" s="49"/>
    </row>
    <row r="360" spans="1:6">
      <c r="A360" s="49"/>
      <c r="B360" s="49"/>
      <c r="C360" s="49"/>
      <c r="D360" s="49"/>
      <c r="E360" s="49"/>
      <c r="F360" s="49"/>
    </row>
    <row r="361" spans="1:6">
      <c r="A361" s="49"/>
      <c r="B361" s="49"/>
      <c r="C361" s="49"/>
      <c r="D361" s="49"/>
      <c r="E361" s="49"/>
      <c r="F361" s="49"/>
    </row>
    <row r="362" spans="1:6">
      <c r="A362" s="49"/>
      <c r="B362" s="49"/>
      <c r="C362" s="49"/>
      <c r="D362" s="49"/>
      <c r="E362" s="49"/>
      <c r="F362" s="49"/>
    </row>
    <row r="363" spans="1:6">
      <c r="A363" s="49"/>
      <c r="B363" s="49"/>
      <c r="C363" s="49"/>
      <c r="D363" s="49"/>
      <c r="E363" s="49"/>
      <c r="F363" s="49"/>
    </row>
    <row r="364" spans="1:6">
      <c r="A364" s="49"/>
      <c r="B364" s="49"/>
      <c r="C364" s="49"/>
      <c r="D364" s="49"/>
      <c r="E364" s="49"/>
      <c r="F364" s="49"/>
    </row>
    <row r="365" spans="1:6">
      <c r="A365" s="49"/>
      <c r="B365" s="49"/>
      <c r="C365" s="49"/>
      <c r="D365" s="49"/>
      <c r="E365" s="49"/>
      <c r="F365" s="49"/>
    </row>
    <row r="366" spans="1:6">
      <c r="A366" s="49"/>
      <c r="B366" s="49"/>
      <c r="C366" s="49"/>
      <c r="D366" s="49"/>
      <c r="E366" s="49"/>
      <c r="F366" s="49"/>
    </row>
    <row r="367" spans="1:6">
      <c r="A367" s="49"/>
      <c r="B367" s="49"/>
      <c r="C367" s="49"/>
      <c r="D367" s="49"/>
      <c r="E367" s="49"/>
      <c r="F367" s="49"/>
    </row>
    <row r="368" spans="1:6">
      <c r="A368" s="49"/>
      <c r="B368" s="49"/>
      <c r="C368" s="49"/>
      <c r="D368" s="49"/>
      <c r="E368" s="49"/>
      <c r="F368" s="49"/>
    </row>
    <row r="369" spans="1:6">
      <c r="A369" s="49"/>
      <c r="B369" s="49"/>
      <c r="C369" s="49"/>
      <c r="D369" s="49"/>
      <c r="E369" s="49"/>
      <c r="F369" s="49"/>
    </row>
    <row r="370" spans="1:6">
      <c r="A370" s="49"/>
      <c r="B370" s="49"/>
      <c r="C370" s="49"/>
      <c r="D370" s="49"/>
      <c r="E370" s="49"/>
      <c r="F370" s="49"/>
    </row>
    <row r="371" spans="1:6">
      <c r="A371" s="49"/>
      <c r="B371" s="49"/>
      <c r="C371" s="49"/>
      <c r="D371" s="49"/>
      <c r="E371" s="49"/>
      <c r="F371" s="49"/>
    </row>
    <row r="372" spans="1:6">
      <c r="A372" s="49"/>
      <c r="B372" s="49"/>
      <c r="C372" s="49"/>
      <c r="D372" s="49"/>
      <c r="E372" s="49"/>
      <c r="F372" s="49"/>
    </row>
    <row r="373" spans="1:6">
      <c r="A373" s="49"/>
      <c r="B373" s="49"/>
      <c r="C373" s="49"/>
      <c r="D373" s="49"/>
      <c r="E373" s="49"/>
      <c r="F373" s="49"/>
    </row>
    <row r="374" spans="1:6">
      <c r="A374" s="49"/>
      <c r="B374" s="49"/>
      <c r="C374" s="49"/>
      <c r="D374" s="49"/>
      <c r="E374" s="49"/>
      <c r="F374" s="49"/>
    </row>
    <row r="375" spans="1:6">
      <c r="A375" s="49"/>
      <c r="B375" s="49"/>
      <c r="C375" s="49"/>
      <c r="D375" s="49"/>
      <c r="E375" s="49"/>
      <c r="F375" s="49"/>
    </row>
    <row r="376" spans="1:6">
      <c r="A376" s="49"/>
      <c r="B376" s="49"/>
      <c r="C376" s="49"/>
      <c r="D376" s="49"/>
      <c r="E376" s="49"/>
      <c r="F376" s="49"/>
    </row>
    <row r="377" spans="1:6">
      <c r="A377" s="49"/>
      <c r="B377" s="49"/>
      <c r="C377" s="49"/>
      <c r="D377" s="49"/>
      <c r="E377" s="49"/>
      <c r="F377" s="49"/>
    </row>
    <row r="378" spans="1:6">
      <c r="A378" s="49"/>
      <c r="B378" s="49"/>
      <c r="C378" s="49"/>
      <c r="D378" s="49"/>
      <c r="E378" s="49"/>
      <c r="F378" s="49"/>
    </row>
    <row r="379" spans="1:6">
      <c r="A379" s="49"/>
      <c r="B379" s="49"/>
      <c r="C379" s="49"/>
      <c r="D379" s="49"/>
      <c r="E379" s="49"/>
      <c r="F379" s="49"/>
    </row>
    <row r="380" spans="1:6">
      <c r="A380" s="49"/>
      <c r="B380" s="49"/>
      <c r="C380" s="49"/>
      <c r="D380" s="49"/>
      <c r="E380" s="49"/>
      <c r="F380" s="49"/>
    </row>
    <row r="381" spans="1:6">
      <c r="A381" s="49"/>
      <c r="B381" s="49"/>
      <c r="C381" s="49"/>
      <c r="D381" s="49"/>
      <c r="E381" s="49"/>
      <c r="F381" s="49"/>
    </row>
    <row r="382" spans="1:6">
      <c r="A382" s="49"/>
      <c r="B382" s="49"/>
      <c r="C382" s="49"/>
      <c r="D382" s="49"/>
      <c r="E382" s="49"/>
      <c r="F382" s="49"/>
    </row>
    <row r="383" spans="1:6">
      <c r="A383" s="49"/>
      <c r="B383" s="49"/>
      <c r="C383" s="49"/>
      <c r="D383" s="49"/>
      <c r="E383" s="49"/>
      <c r="F383" s="49"/>
    </row>
    <row r="384" spans="1:6">
      <c r="A384" s="49"/>
      <c r="B384" s="49"/>
      <c r="C384" s="49"/>
      <c r="D384" s="49"/>
      <c r="E384" s="49"/>
      <c r="F384" s="49"/>
    </row>
    <row r="385" spans="1:6">
      <c r="A385" s="49"/>
      <c r="B385" s="49"/>
      <c r="C385" s="49"/>
      <c r="D385" s="49"/>
      <c r="E385" s="49"/>
      <c r="F385" s="49"/>
    </row>
    <row r="386" spans="1:6">
      <c r="A386" s="49"/>
      <c r="B386" s="49"/>
      <c r="C386" s="49"/>
      <c r="D386" s="49"/>
      <c r="E386" s="49"/>
      <c r="F386" s="49"/>
    </row>
    <row r="387" spans="1:6">
      <c r="A387" s="49"/>
      <c r="B387" s="49"/>
      <c r="C387" s="49"/>
      <c r="D387" s="49"/>
      <c r="E387" s="49"/>
      <c r="F387" s="49"/>
    </row>
    <row r="388" spans="1:6">
      <c r="A388" s="49"/>
      <c r="B388" s="49"/>
      <c r="C388" s="49"/>
      <c r="D388" s="49"/>
      <c r="E388" s="49"/>
      <c r="F388" s="49"/>
    </row>
    <row r="389" spans="1:6">
      <c r="A389" s="49"/>
      <c r="B389" s="49"/>
      <c r="C389" s="49"/>
      <c r="D389" s="49"/>
      <c r="E389" s="49"/>
      <c r="F389" s="49"/>
    </row>
    <row r="390" spans="1:6">
      <c r="A390" s="49"/>
      <c r="B390" s="49"/>
      <c r="C390" s="49"/>
      <c r="D390" s="49"/>
      <c r="E390" s="49"/>
      <c r="F390" s="49"/>
    </row>
    <row r="391" spans="1:6">
      <c r="A391" s="49"/>
      <c r="B391" s="49"/>
      <c r="C391" s="49"/>
      <c r="D391" s="49"/>
      <c r="E391" s="49"/>
      <c r="F391" s="49"/>
    </row>
    <row r="392" spans="1:6">
      <c r="A392" s="49"/>
      <c r="B392" s="49"/>
      <c r="C392" s="49"/>
      <c r="D392" s="49"/>
      <c r="E392" s="49"/>
      <c r="F392" s="49"/>
    </row>
    <row r="393" spans="1:6">
      <c r="A393" s="49"/>
      <c r="B393" s="49"/>
      <c r="C393" s="49"/>
      <c r="D393" s="49"/>
      <c r="E393" s="49"/>
      <c r="F393" s="49"/>
    </row>
    <row r="394" spans="1:6">
      <c r="A394" s="49"/>
      <c r="B394" s="49"/>
      <c r="C394" s="49"/>
      <c r="D394" s="49"/>
      <c r="E394" s="49"/>
      <c r="F394" s="49"/>
    </row>
    <row r="395" spans="1:6">
      <c r="A395" s="49"/>
      <c r="B395" s="49"/>
      <c r="C395" s="49"/>
      <c r="D395" s="49"/>
      <c r="E395" s="49"/>
      <c r="F395" s="49"/>
    </row>
    <row r="396" spans="1:6">
      <c r="A396" s="49"/>
      <c r="B396" s="49"/>
      <c r="C396" s="49"/>
      <c r="D396" s="49"/>
      <c r="E396" s="49"/>
      <c r="F396" s="49"/>
    </row>
    <row r="397" spans="1:6">
      <c r="A397" s="49"/>
      <c r="B397" s="49"/>
      <c r="C397" s="49"/>
      <c r="D397" s="49"/>
      <c r="E397" s="49"/>
      <c r="F397" s="49"/>
    </row>
    <row r="398" spans="1:6">
      <c r="A398" s="49"/>
      <c r="B398" s="49"/>
      <c r="C398" s="49"/>
      <c r="D398" s="49"/>
      <c r="E398" s="49"/>
      <c r="F398" s="49"/>
    </row>
    <row r="399" spans="1:6">
      <c r="A399" s="49"/>
      <c r="B399" s="49"/>
      <c r="C399" s="49"/>
      <c r="D399" s="49"/>
      <c r="E399" s="49"/>
      <c r="F399" s="49"/>
    </row>
    <row r="400" spans="1:6">
      <c r="A400" s="49"/>
      <c r="B400" s="49"/>
      <c r="C400" s="49"/>
      <c r="D400" s="49"/>
      <c r="E400" s="49"/>
      <c r="F400" s="49"/>
    </row>
    <row r="401" spans="1:6">
      <c r="A401" s="49"/>
      <c r="B401" s="49"/>
      <c r="C401" s="49"/>
      <c r="D401" s="49"/>
      <c r="E401" s="49"/>
      <c r="F401" s="49"/>
    </row>
    <row r="402" spans="1:6">
      <c r="A402" s="49"/>
      <c r="B402" s="49"/>
      <c r="C402" s="49"/>
      <c r="D402" s="49"/>
      <c r="E402" s="49"/>
      <c r="F402" s="49"/>
    </row>
    <row r="403" spans="1:6">
      <c r="A403" s="49"/>
      <c r="B403" s="49"/>
      <c r="C403" s="49"/>
      <c r="D403" s="49"/>
      <c r="E403" s="49"/>
      <c r="F403" s="49"/>
    </row>
    <row r="404" spans="1:6">
      <c r="A404" s="49"/>
      <c r="B404" s="49"/>
      <c r="C404" s="49"/>
      <c r="D404" s="49"/>
      <c r="E404" s="49"/>
      <c r="F404" s="49"/>
    </row>
    <row r="405" spans="1:6">
      <c r="A405" s="49"/>
      <c r="B405" s="49"/>
      <c r="C405" s="49"/>
      <c r="D405" s="49"/>
      <c r="E405" s="49"/>
      <c r="F405" s="49"/>
    </row>
    <row r="406" spans="1:6">
      <c r="A406" s="49"/>
      <c r="B406" s="49"/>
      <c r="C406" s="49"/>
      <c r="D406" s="49"/>
      <c r="E406" s="49"/>
      <c r="F406" s="49"/>
    </row>
    <row r="407" spans="1:6">
      <c r="A407" s="49"/>
      <c r="B407" s="49"/>
      <c r="C407" s="49"/>
      <c r="D407" s="49"/>
      <c r="E407" s="49"/>
      <c r="F407" s="49"/>
    </row>
    <row r="408" spans="1:6">
      <c r="A408" s="49"/>
      <c r="B408" s="49"/>
      <c r="C408" s="49"/>
      <c r="D408" s="49"/>
      <c r="E408" s="49"/>
      <c r="F408" s="49"/>
    </row>
    <row r="409" spans="1:6">
      <c r="A409" s="49"/>
      <c r="B409" s="49"/>
      <c r="C409" s="49"/>
      <c r="D409" s="49"/>
      <c r="E409" s="49"/>
      <c r="F409" s="49"/>
    </row>
    <row r="410" spans="1:6">
      <c r="A410" s="49"/>
      <c r="B410" s="49"/>
      <c r="C410" s="49"/>
      <c r="D410" s="49"/>
      <c r="E410" s="49"/>
      <c r="F410" s="49"/>
    </row>
    <row r="411" spans="1:6">
      <c r="A411" s="49"/>
      <c r="B411" s="49"/>
      <c r="C411" s="49"/>
      <c r="D411" s="49"/>
      <c r="E411" s="49"/>
      <c r="F411" s="49"/>
    </row>
    <row r="412" spans="1:6">
      <c r="A412" s="49"/>
      <c r="B412" s="49"/>
      <c r="C412" s="49"/>
      <c r="D412" s="49"/>
      <c r="E412" s="49"/>
      <c r="F412" s="49"/>
    </row>
    <row r="413" spans="1:6">
      <c r="A413" s="49"/>
      <c r="B413" s="49"/>
      <c r="C413" s="49"/>
      <c r="D413" s="49"/>
      <c r="E413" s="49"/>
      <c r="F413" s="49"/>
    </row>
    <row r="414" spans="1:6">
      <c r="A414" s="49"/>
      <c r="B414" s="49"/>
      <c r="C414" s="49"/>
      <c r="D414" s="49"/>
      <c r="E414" s="49"/>
      <c r="F414" s="49"/>
    </row>
    <row r="415" spans="1:6">
      <c r="A415" s="49"/>
      <c r="B415" s="49"/>
      <c r="C415" s="49"/>
      <c r="D415" s="49"/>
      <c r="E415" s="49"/>
      <c r="F415" s="49"/>
    </row>
    <row r="416" spans="1:6">
      <c r="A416" s="49"/>
      <c r="B416" s="49"/>
      <c r="C416" s="49"/>
      <c r="D416" s="49"/>
      <c r="E416" s="49"/>
      <c r="F416" s="49"/>
    </row>
    <row r="417" spans="1:6">
      <c r="A417" s="49"/>
      <c r="B417" s="49"/>
      <c r="C417" s="49"/>
      <c r="D417" s="49"/>
      <c r="E417" s="49"/>
      <c r="F417" s="49"/>
    </row>
    <row r="418" spans="1:6">
      <c r="A418" s="49"/>
      <c r="B418" s="49"/>
      <c r="C418" s="49"/>
      <c r="D418" s="49"/>
      <c r="E418" s="49"/>
      <c r="F418" s="49"/>
    </row>
    <row r="419" spans="1:6">
      <c r="A419" s="49"/>
      <c r="B419" s="49"/>
      <c r="C419" s="49"/>
      <c r="D419" s="49"/>
      <c r="E419" s="49"/>
      <c r="F419" s="49"/>
    </row>
    <row r="420" spans="1:6">
      <c r="A420" s="49"/>
      <c r="B420" s="49"/>
      <c r="C420" s="49"/>
      <c r="D420" s="49"/>
      <c r="E420" s="49"/>
      <c r="F420" s="49"/>
    </row>
    <row r="421" spans="1:6">
      <c r="A421" s="49"/>
      <c r="B421" s="49"/>
      <c r="C421" s="49"/>
      <c r="D421" s="49"/>
      <c r="E421" s="49"/>
      <c r="F421" s="49"/>
    </row>
    <row r="422" spans="1:6">
      <c r="A422" s="49"/>
      <c r="B422" s="49"/>
      <c r="C422" s="49"/>
      <c r="D422" s="49"/>
      <c r="E422" s="49"/>
      <c r="F422" s="49"/>
    </row>
    <row r="423" spans="1:6">
      <c r="A423" s="49"/>
      <c r="B423" s="49"/>
      <c r="C423" s="49"/>
      <c r="D423" s="49"/>
      <c r="E423" s="49"/>
      <c r="F423" s="49"/>
    </row>
    <row r="424" spans="1:6">
      <c r="A424" s="49"/>
      <c r="B424" s="49"/>
      <c r="C424" s="49"/>
      <c r="D424" s="49"/>
      <c r="E424" s="49"/>
      <c r="F424" s="49"/>
    </row>
  </sheetData>
  <mergeCells count="18">
    <mergeCell ref="A147:A155"/>
    <mergeCell ref="A195:A203"/>
    <mergeCell ref="A204:A213"/>
    <mergeCell ref="A214:A222"/>
    <mergeCell ref="A223:A249"/>
    <mergeCell ref="A250:A258"/>
    <mergeCell ref="A1:F1"/>
    <mergeCell ref="A4:F4"/>
    <mergeCell ref="A3:F3"/>
    <mergeCell ref="A169:A194"/>
    <mergeCell ref="A45:A73"/>
    <mergeCell ref="A74:A97"/>
    <mergeCell ref="A7:A23"/>
    <mergeCell ref="A24:A32"/>
    <mergeCell ref="A33:A44"/>
    <mergeCell ref="A156:A168"/>
    <mergeCell ref="A98:A121"/>
    <mergeCell ref="A122:A146"/>
  </mergeCells>
  <pageMargins left="0.39370078740157483" right="0.39370078740157483" top="0.7480314960629921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userMix1604</dc:creator>
  <cp:lastModifiedBy>userMix1604</cp:lastModifiedBy>
  <cp:lastPrinted>2016-09-19T13:54:49Z</cp:lastPrinted>
  <dcterms:created xsi:type="dcterms:W3CDTF">2016-09-13T06:03:06Z</dcterms:created>
  <dcterms:modified xsi:type="dcterms:W3CDTF">2016-09-19T14:02:59Z</dcterms:modified>
</cp:coreProperties>
</file>