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<sst xmlns="http://schemas.openxmlformats.org/spreadsheetml/2006/main" count="123" uniqueCount="119">
  <si>
    <t>тис. грн.</t>
  </si>
  <si>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</si>
  <si>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</si>
  <si>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</si>
  <si>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</si>
  <si>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</si>
  <si>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</si>
  <si>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</si>
  <si>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</si>
  <si>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</si>
  <si>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</si>
  <si>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</si>
  <si>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</si>
  <si>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</si>
  <si>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</si>
  <si>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</si>
  <si>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</si>
  <si>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збори, нараховані до 1 січня 2011 року</t>
  </si>
  <si>
    <t>Місцеві податки і збори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</si>
  <si>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</si>
  <si>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</si>
  <si>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</si>
  <si>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</si>
  <si>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</si>
  <si>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</si>
  <si>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</si>
  <si>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</si>
  <si>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</si>
  <si>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</si>
  <si>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</si>
  <si>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</si>
  <si>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</si>
  <si>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</si>
  <si>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</si>
  <si>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</si>
  <si>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</si>
  <si>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</si>
  <si>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</si>
  <si>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</si>
  <si>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</si>
  <si>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</si>
  <si>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</si>
  <si>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</si>
  <si>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</si>
  <si>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</si>
  <si>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</si>
  <si>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</si>
  <si>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</si>
  <si>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</si>
  <si>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</si>
  <si>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</si>
  <si>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Кошик І</t>
  </si>
  <si>
    <t>Кошик ІI</t>
  </si>
  <si>
    <t>Всього</t>
  </si>
  <si>
    <t>Всього без урахування трансфертів</t>
  </si>
  <si>
    <t>Загальний фонд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</si>
  <si>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</si>
  <si>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</si>
  <si>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</si>
  <si>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</si>
  <si>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</si>
  <si>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</si>
  <si>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</si>
  <si>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</si>
  <si>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</si>
  <si>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</si>
  <si>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</si>
  <si>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</si>
  <si>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</si>
  <si>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</si>
  <si>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</si>
  <si>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</si>
  <si>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</si>
  <si>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</si>
  <si>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</si>
  <si>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</si>
  <si>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</si>
  <si>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</si>
  <si>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</si>
  <si>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</si>
  <si>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</si>
  <si>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</si>
  <si>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Частина чистого прибутку (доходу) комунальних унітарних підприємств та їх об`єднань, що вилучається до бюджету 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</si>
  <si>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</si>
  <si>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</si>
  <si>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</si>
  <si>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Інші субвенції </t>
  </si>
  <si>
    <t>Податок на доходи фізичних осіб на дивіденди та роялті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</si>
  <si>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</si>
  <si>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</si>
  <si>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</si>
  <si>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Субвенція на проведення видатків місцевих бюджетів, що враховуються при визначенні обсягу міжбюджетних трансфертів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</si>
  <si>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</si>
  <si>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</si>
  <si>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>Авансові внески з податку на прибуток підприємств та фінансових установ комунальної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</si>
  <si>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</si>
  <si>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Податок на нерухоме майно, відмінне від земельної ділянки </t>
  </si>
  <si>
    <t>Цільові фонди, утворені органами місцевого самоврядування</t>
  </si>
  <si>
    <t>Реєстраційний збір за проведення державної реєстрації юр.осіб та фіз.осіб.</t>
  </si>
  <si>
    <t xml:space="preserve">Концесійні платежі щодо об`єктів комунальної власності </t>
  </si>
  <si>
    <t xml:space="preserve">Кошти від реалізації безхазяйного майна </t>
  </si>
  <si>
    <t>Дотації вирівнювання з Д/б місцевим бюджетам</t>
  </si>
  <si>
    <t>Додаткова дотація з Д/б місцевим бюджетам на покращення надання соціальних послуг найуразливішим верствам населення</t>
  </si>
  <si>
    <t>Додаткова дотація з Д/б на вирівнювання фінансової забезпеченості місцевих бюджетів</t>
  </si>
  <si>
    <t>Додаткова дотація з Д/б місцевим бюджетам на оплату праці працівників бюджетних установ</t>
  </si>
  <si>
    <t>Додаткова дотація з Д/б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</si>
  <si>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Кошти від відчуження майна, що  перебуває в комунальній власності</t>
  </si>
  <si>
    <t xml:space="preserve">Кошти від продажу земельних ділянок </t>
  </si>
  <si>
    <t>Субвенція з Д/б місцевим бюджетам на будівництво, реконструкцію, ремонт та утримання вулиць і доріг комунальної власності у населених пунктах </t>
  </si>
  <si>
    <t>Штрафні санкції за порушення законодавства про патентування</t>
  </si>
  <si>
    <t>Надходження від орендної плати майна, що перебуває в комунальній власності</t>
  </si>
  <si>
    <t xml:space="preserve">Грошові стягнення за шкоду, заподіяну порушенням законодавства про охорону навк. природ.середовища </t>
  </si>
  <si>
    <t>Відсотки за користування довгостроковим кредитом, що надається з м/б молодим сім`ям та одиноким молодим громадянам на будівництво (реконструкцію) та придбання житла</t>
  </si>
  <si>
    <t>Субвенція з Д/б місцевим бюджетам на погашення заборгованості з різниці в тарифах на теплову енергію, водопостачання</t>
  </si>
  <si>
    <t>План на І квартал 2014 року з урахуванням внесених змін</t>
  </si>
  <si>
    <t>Факт виконання за І квартал 2014 року</t>
  </si>
  <si>
    <t>Факт виконання за І квартал 2013 року</t>
  </si>
  <si>
    <t>% виконання до І кварталу 2013 року</t>
  </si>
  <si>
    <t>Додаток  до рішення міської ради від "29" травня 2014 р. № 3889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</si>
</sst>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0.00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2" fontId="4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6" fontId="5" fillId="0" borderId="10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166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28125" style="2" customWidth="1"/>
    <col min="2" max="2" width="40.8515625" style="8" customWidth="1"/>
    <col min="3" max="3" width="10.57421875" style="3" customWidth="1"/>
    <col min="4" max="4" width="10.00390625" style="3" customWidth="1"/>
    <col min="5" max="5" width="10.140625" style="3" customWidth="1"/>
    <col min="6" max="6" width="9.7109375" style="3" bestFit="1" customWidth="1"/>
    <col min="7" max="7" width="12.28125" style="3" customWidth="1"/>
    <col min="8" max="8" width="9.28125" style="3" bestFit="1" customWidth="1"/>
    <col min="9" max="16384" width="9.140625" style="2" customWidth="1"/>
  </cols>
  <sheetData>
    <row r="1" spans="4:6" ht="50.25" customHeight="1">
      <c r="D1" s="32" t="s">
        <v>118</v>
      </c>
      <c r="E1" s="32"/>
      <c r="F1" s="32"/>
    </row>
    <row r="2" spans="1:9" ht="15.75" hidden="1">
      <c r="A2" s="7"/>
      <c r="B2" s="9"/>
      <c r="C2" s="4"/>
      <c r="D2" s="4"/>
      <c r="E2" s="4"/>
      <c r="F2" s="4"/>
      <c r="G2" s="4"/>
      <c r="H2" s="4"/>
      <c r="I2" s="7"/>
    </row>
    <row r="3" spans="1:9" ht="15.75" hidden="1">
      <c r="A3" s="10"/>
      <c r="B3" s="10"/>
      <c r="C3" s="7"/>
      <c r="D3" s="4"/>
      <c r="E3" s="4"/>
      <c r="F3" s="4"/>
      <c r="G3" s="4"/>
      <c r="H3" s="4"/>
      <c r="I3" s="10"/>
    </row>
    <row r="4" ht="15.75">
      <c r="G4" s="3" t="s">
        <v>0</v>
      </c>
    </row>
    <row r="5" spans="1:8" ht="15" customHeight="1">
      <c r="A5" s="41" t="s">
        <v>1</v>
      </c>
      <c r="B5" s="43" t="s">
        <v>2</v>
      </c>
      <c r="C5" s="34" t="s">
        <v>114</v>
      </c>
      <c r="D5" s="36" t="s">
        <v>115</v>
      </c>
      <c r="E5" s="33" t="s">
        <v>4</v>
      </c>
      <c r="F5" s="33" t="s">
        <v>3</v>
      </c>
      <c r="G5" s="40" t="s">
        <v>116</v>
      </c>
      <c r="H5" s="40" t="s">
        <v>117</v>
      </c>
    </row>
    <row r="6" spans="1:8" ht="61.5" customHeight="1">
      <c r="A6" s="42"/>
      <c r="B6" s="44"/>
      <c r="C6" s="35"/>
      <c r="D6" s="37"/>
      <c r="E6" s="33"/>
      <c r="F6" s="33"/>
      <c r="G6" s="40"/>
      <c r="H6" s="40"/>
    </row>
    <row r="7" spans="1:8" ht="21" customHeight="1">
      <c r="A7" s="31" t="s">
        <v>55</v>
      </c>
      <c r="B7" s="31"/>
      <c r="C7" s="31"/>
      <c r="D7" s="31"/>
      <c r="E7" s="31"/>
      <c r="F7" s="31"/>
      <c r="G7" s="11"/>
      <c r="H7" s="5"/>
    </row>
    <row r="8" spans="1:8" ht="15.75">
      <c r="A8" s="12">
        <v>10000000</v>
      </c>
      <c r="B8" s="13" t="s">
        <v>5</v>
      </c>
      <c r="C8" s="5">
        <v>43716.1</v>
      </c>
      <c r="D8" s="5">
        <v>43300.9</v>
      </c>
      <c r="E8" s="5">
        <f>D8/C8*100</f>
        <v>99.05023549676207</v>
      </c>
      <c r="F8" s="5">
        <f>D8-C8</f>
        <v>-415.1999999999971</v>
      </c>
      <c r="G8" s="5">
        <v>45479.303</v>
      </c>
      <c r="H8" s="5">
        <f>D8/G8*100</f>
        <v>95.21012228353631</v>
      </c>
    </row>
    <row r="9" spans="1:8" ht="47.25" hidden="1">
      <c r="A9" s="12">
        <v>11000000</v>
      </c>
      <c r="B9" s="13" t="s">
        <v>6</v>
      </c>
      <c r="C9" s="5">
        <v>157016.4</v>
      </c>
      <c r="D9" s="5">
        <v>135331.6</v>
      </c>
      <c r="E9" s="5">
        <f aca="true" t="shared" si="0" ref="E9:E77">D9/C9*100</f>
        <v>86.18946810651626</v>
      </c>
      <c r="F9" s="5">
        <f aca="true" t="shared" si="1" ref="F9:F79">D9-C9</f>
        <v>-21684.79999999999</v>
      </c>
      <c r="G9" s="5">
        <v>138899.17875999998</v>
      </c>
      <c r="H9" s="5">
        <f aca="true" t="shared" si="2" ref="H9:H72">D9/G9*100</f>
        <v>97.43153358295639</v>
      </c>
    </row>
    <row r="10" spans="1:8" ht="15.75">
      <c r="A10" s="12">
        <v>11010000</v>
      </c>
      <c r="B10" s="13" t="s">
        <v>7</v>
      </c>
      <c r="C10" s="5">
        <v>32020</v>
      </c>
      <c r="D10" s="5">
        <v>31466.6</v>
      </c>
      <c r="E10" s="5">
        <f t="shared" si="0"/>
        <v>98.27170518425983</v>
      </c>
      <c r="F10" s="5">
        <f t="shared" si="1"/>
        <v>-553.4000000000015</v>
      </c>
      <c r="G10" s="5">
        <v>32625.75099</v>
      </c>
      <c r="H10" s="5">
        <f t="shared" si="2"/>
        <v>96.44712855696321</v>
      </c>
    </row>
    <row r="11" spans="1:8" ht="31.5" hidden="1">
      <c r="A11" s="12">
        <v>11010100</v>
      </c>
      <c r="B11" s="13" t="s">
        <v>8</v>
      </c>
      <c r="C11" s="5"/>
      <c r="D11" s="5"/>
      <c r="E11" s="5" t="e">
        <f t="shared" si="0"/>
        <v>#DIV/0!</v>
      </c>
      <c r="F11" s="5">
        <f t="shared" si="1"/>
        <v>0</v>
      </c>
      <c r="G11" s="5">
        <v>132638.92132</v>
      </c>
      <c r="H11" s="5">
        <f t="shared" si="2"/>
        <v>0</v>
      </c>
    </row>
    <row r="12" spans="1:8" ht="47.25" hidden="1">
      <c r="A12" s="12">
        <v>11010200</v>
      </c>
      <c r="B12" s="13" t="s">
        <v>9</v>
      </c>
      <c r="C12" s="5"/>
      <c r="D12" s="5"/>
      <c r="E12" s="5" t="e">
        <f t="shared" si="0"/>
        <v>#DIV/0!</v>
      </c>
      <c r="F12" s="5">
        <f t="shared" si="1"/>
        <v>0</v>
      </c>
      <c r="G12" s="5">
        <v>1959.22641</v>
      </c>
      <c r="H12" s="5">
        <f t="shared" si="2"/>
        <v>0</v>
      </c>
    </row>
    <row r="13" spans="1:8" ht="15.75" hidden="1">
      <c r="A13" s="14">
        <v>11010300</v>
      </c>
      <c r="B13" s="14" t="s">
        <v>87</v>
      </c>
      <c r="C13" s="5"/>
      <c r="D13" s="5"/>
      <c r="E13" s="5"/>
      <c r="F13" s="5"/>
      <c r="G13" s="5"/>
      <c r="H13" s="5" t="e">
        <f t="shared" si="2"/>
        <v>#DIV/0!</v>
      </c>
    </row>
    <row r="14" spans="1:8" ht="63" hidden="1">
      <c r="A14" s="12">
        <v>11010400</v>
      </c>
      <c r="B14" s="13" t="s">
        <v>10</v>
      </c>
      <c r="C14" s="5"/>
      <c r="D14" s="5"/>
      <c r="E14" s="5" t="e">
        <f t="shared" si="0"/>
        <v>#DIV/0!</v>
      </c>
      <c r="F14" s="5">
        <f t="shared" si="1"/>
        <v>0</v>
      </c>
      <c r="G14" s="5">
        <v>934.7168800000001</v>
      </c>
      <c r="H14" s="5">
        <f t="shared" si="2"/>
        <v>0</v>
      </c>
    </row>
    <row r="15" spans="1:8" ht="47.25" hidden="1">
      <c r="A15" s="12">
        <v>11010500</v>
      </c>
      <c r="B15" s="13" t="s">
        <v>77</v>
      </c>
      <c r="C15" s="5"/>
      <c r="D15" s="5"/>
      <c r="E15" s="5" t="e">
        <f t="shared" si="0"/>
        <v>#DIV/0!</v>
      </c>
      <c r="F15" s="5">
        <f t="shared" si="1"/>
        <v>0</v>
      </c>
      <c r="G15" s="5">
        <v>2557.17269</v>
      </c>
      <c r="H15" s="5">
        <f t="shared" si="2"/>
        <v>0</v>
      </c>
    </row>
    <row r="16" spans="1:8" ht="63" hidden="1">
      <c r="A16" s="12">
        <v>11010600</v>
      </c>
      <c r="B16" s="13" t="s">
        <v>78</v>
      </c>
      <c r="C16" s="5"/>
      <c r="D16" s="5"/>
      <c r="E16" s="5"/>
      <c r="F16" s="5">
        <f t="shared" si="1"/>
        <v>0</v>
      </c>
      <c r="G16" s="5">
        <v>2.59308</v>
      </c>
      <c r="H16" s="5">
        <f t="shared" si="2"/>
        <v>0</v>
      </c>
    </row>
    <row r="17" spans="1:8" ht="47.25">
      <c r="A17" s="12">
        <v>11020200</v>
      </c>
      <c r="B17" s="13" t="s">
        <v>11</v>
      </c>
      <c r="C17" s="5">
        <v>185</v>
      </c>
      <c r="D17" s="5">
        <v>85.8</v>
      </c>
      <c r="E17" s="5">
        <f t="shared" si="0"/>
        <v>46.37837837837838</v>
      </c>
      <c r="F17" s="5">
        <f t="shared" si="1"/>
        <v>-99.2</v>
      </c>
      <c r="G17" s="5">
        <v>354.21372</v>
      </c>
      <c r="H17" s="5">
        <f t="shared" si="2"/>
        <v>24.22266421526529</v>
      </c>
    </row>
    <row r="18" spans="1:8" ht="45">
      <c r="A18" s="12">
        <v>11023200</v>
      </c>
      <c r="B18" s="19" t="s">
        <v>94</v>
      </c>
      <c r="C18" s="5">
        <v>139.5</v>
      </c>
      <c r="D18" s="5">
        <v>107.345</v>
      </c>
      <c r="E18" s="5">
        <f t="shared" si="0"/>
        <v>76.94982078853046</v>
      </c>
      <c r="F18" s="5">
        <f t="shared" si="1"/>
        <v>-32.155</v>
      </c>
      <c r="G18" s="5">
        <v>0</v>
      </c>
      <c r="H18" s="5">
        <v>0</v>
      </c>
    </row>
    <row r="19" spans="1:8" ht="15.75">
      <c r="A19" s="12">
        <v>13050000</v>
      </c>
      <c r="B19" s="13" t="s">
        <v>12</v>
      </c>
      <c r="C19" s="5">
        <v>11121.1</v>
      </c>
      <c r="D19" s="5">
        <v>11369.5</v>
      </c>
      <c r="E19" s="5">
        <f t="shared" si="0"/>
        <v>102.23359200079129</v>
      </c>
      <c r="F19" s="5">
        <f t="shared" si="1"/>
        <v>248.39999999999964</v>
      </c>
      <c r="G19" s="5">
        <v>10825.74698</v>
      </c>
      <c r="H19" s="5">
        <f t="shared" si="2"/>
        <v>105.02277598954193</v>
      </c>
    </row>
    <row r="20" spans="1:8" ht="15.75" hidden="1">
      <c r="A20" s="12">
        <v>13050100</v>
      </c>
      <c r="B20" s="13" t="s">
        <v>13</v>
      </c>
      <c r="C20" s="5"/>
      <c r="D20" s="5"/>
      <c r="E20" s="5" t="e">
        <f t="shared" si="0"/>
        <v>#DIV/0!</v>
      </c>
      <c r="F20" s="5">
        <f t="shared" si="1"/>
        <v>0</v>
      </c>
      <c r="G20" s="5">
        <v>11484.66746</v>
      </c>
      <c r="H20" s="5">
        <f t="shared" si="2"/>
        <v>0</v>
      </c>
    </row>
    <row r="21" spans="1:8" ht="15.75" hidden="1">
      <c r="A21" s="12">
        <v>13050200</v>
      </c>
      <c r="B21" s="13" t="s">
        <v>14</v>
      </c>
      <c r="C21" s="5"/>
      <c r="D21" s="5"/>
      <c r="E21" s="5" t="e">
        <f t="shared" si="0"/>
        <v>#DIV/0!</v>
      </c>
      <c r="F21" s="5">
        <f t="shared" si="1"/>
        <v>0</v>
      </c>
      <c r="G21" s="5">
        <v>46366.493299999995</v>
      </c>
      <c r="H21" s="5">
        <f t="shared" si="2"/>
        <v>0</v>
      </c>
    </row>
    <row r="22" spans="1:8" ht="15.75" hidden="1">
      <c r="A22" s="12">
        <v>13050300</v>
      </c>
      <c r="B22" s="13" t="s">
        <v>15</v>
      </c>
      <c r="C22" s="5"/>
      <c r="D22" s="5"/>
      <c r="E22" s="5" t="e">
        <f t="shared" si="0"/>
        <v>#DIV/0!</v>
      </c>
      <c r="F22" s="5">
        <f t="shared" si="1"/>
        <v>0</v>
      </c>
      <c r="G22" s="5">
        <v>443.57419</v>
      </c>
      <c r="H22" s="5">
        <f t="shared" si="2"/>
        <v>0</v>
      </c>
    </row>
    <row r="23" spans="1:8" ht="15.75" hidden="1">
      <c r="A23" s="12">
        <v>13050500</v>
      </c>
      <c r="B23" s="13" t="s">
        <v>16</v>
      </c>
      <c r="C23" s="5"/>
      <c r="D23" s="5"/>
      <c r="E23" s="5" t="e">
        <f t="shared" si="0"/>
        <v>#DIV/0!</v>
      </c>
      <c r="F23" s="5">
        <f t="shared" si="1"/>
        <v>0</v>
      </c>
      <c r="G23" s="5">
        <v>5680.104469999999</v>
      </c>
      <c r="H23" s="5">
        <f t="shared" si="2"/>
        <v>0</v>
      </c>
    </row>
    <row r="24" spans="1:8" ht="31.5" hidden="1">
      <c r="A24" s="12">
        <v>16010000</v>
      </c>
      <c r="B24" s="13" t="s">
        <v>17</v>
      </c>
      <c r="C24" s="5">
        <v>0</v>
      </c>
      <c r="D24" s="5">
        <v>0</v>
      </c>
      <c r="E24" s="5">
        <v>0</v>
      </c>
      <c r="F24" s="5">
        <f>D24-C24</f>
        <v>0</v>
      </c>
      <c r="G24" s="5">
        <v>-0.34978000000000004</v>
      </c>
      <c r="H24" s="5">
        <f t="shared" si="2"/>
        <v>0</v>
      </c>
    </row>
    <row r="25" spans="1:8" ht="15.75" hidden="1">
      <c r="A25" s="12">
        <v>18000000</v>
      </c>
      <c r="B25" s="13" t="s">
        <v>18</v>
      </c>
      <c r="C25" s="5"/>
      <c r="D25" s="5"/>
      <c r="E25" s="5" t="e">
        <f t="shared" si="0"/>
        <v>#DIV/0!</v>
      </c>
      <c r="F25" s="5">
        <v>111.90472167968748</v>
      </c>
      <c r="G25" s="5">
        <v>1375.0852199999997</v>
      </c>
      <c r="H25" s="5">
        <f t="shared" si="2"/>
        <v>0</v>
      </c>
    </row>
    <row r="26" spans="1:8" ht="31.5" hidden="1">
      <c r="A26" s="12">
        <v>18020000</v>
      </c>
      <c r="B26" s="13" t="s">
        <v>19</v>
      </c>
      <c r="C26" s="5">
        <v>0</v>
      </c>
      <c r="D26" s="5">
        <v>0</v>
      </c>
      <c r="E26" s="5">
        <v>0</v>
      </c>
      <c r="F26" s="5">
        <f t="shared" si="1"/>
        <v>0</v>
      </c>
      <c r="G26" s="5">
        <v>133.88379999999998</v>
      </c>
      <c r="H26" s="5">
        <f t="shared" si="2"/>
        <v>0</v>
      </c>
    </row>
    <row r="27" spans="1:8" ht="47.25" hidden="1">
      <c r="A27" s="12">
        <v>18020100</v>
      </c>
      <c r="B27" s="13" t="s">
        <v>20</v>
      </c>
      <c r="C27" s="5"/>
      <c r="D27" s="5"/>
      <c r="E27" s="5" t="e">
        <f t="shared" si="0"/>
        <v>#DIV/0!</v>
      </c>
      <c r="F27" s="5">
        <f t="shared" si="1"/>
        <v>0</v>
      </c>
      <c r="G27" s="5">
        <v>133.88379999999998</v>
      </c>
      <c r="H27" s="5">
        <f t="shared" si="2"/>
        <v>0</v>
      </c>
    </row>
    <row r="28" spans="1:8" ht="15.75">
      <c r="A28" s="12">
        <v>18030000</v>
      </c>
      <c r="B28" s="13" t="s">
        <v>79</v>
      </c>
      <c r="C28" s="5">
        <v>6.852</v>
      </c>
      <c r="D28" s="5">
        <v>7.021</v>
      </c>
      <c r="E28" s="5">
        <f t="shared" si="0"/>
        <v>102.46643315820198</v>
      </c>
      <c r="F28" s="5">
        <f>D28-C28</f>
        <v>0.1689999999999996</v>
      </c>
      <c r="G28" s="5">
        <v>5.97599</v>
      </c>
      <c r="H28" s="5">
        <f t="shared" si="2"/>
        <v>117.48680971688373</v>
      </c>
    </row>
    <row r="29" spans="1:8" ht="31.5" hidden="1">
      <c r="A29" s="12">
        <v>18030100</v>
      </c>
      <c r="B29" s="13" t="s">
        <v>80</v>
      </c>
      <c r="C29" s="5"/>
      <c r="D29" s="5"/>
      <c r="E29" s="5"/>
      <c r="F29" s="5">
        <f t="shared" si="1"/>
        <v>0</v>
      </c>
      <c r="G29" s="5">
        <v>16.28475</v>
      </c>
      <c r="H29" s="5">
        <f t="shared" si="2"/>
        <v>0</v>
      </c>
    </row>
    <row r="30" spans="1:8" ht="31.5" hidden="1">
      <c r="A30" s="12">
        <v>18030200</v>
      </c>
      <c r="B30" s="13" t="s">
        <v>81</v>
      </c>
      <c r="C30" s="5"/>
      <c r="D30" s="5"/>
      <c r="E30" s="5"/>
      <c r="F30" s="5">
        <f t="shared" si="1"/>
        <v>0</v>
      </c>
      <c r="G30" s="5">
        <v>2.12575</v>
      </c>
      <c r="H30" s="5">
        <f t="shared" si="2"/>
        <v>0</v>
      </c>
    </row>
    <row r="31" spans="1:8" ht="31.5">
      <c r="A31" s="12">
        <v>18040000</v>
      </c>
      <c r="B31" s="13" t="s">
        <v>21</v>
      </c>
      <c r="C31" s="5">
        <v>243.66</v>
      </c>
      <c r="D31" s="5">
        <v>264.749</v>
      </c>
      <c r="E31" s="5">
        <f t="shared" si="0"/>
        <v>108.65509316260365</v>
      </c>
      <c r="F31" s="5">
        <f t="shared" si="1"/>
        <v>21.089000000000027</v>
      </c>
      <c r="G31" s="5">
        <v>309.95499</v>
      </c>
      <c r="H31" s="5">
        <f t="shared" si="2"/>
        <v>85.41530497702263</v>
      </c>
    </row>
    <row r="32" spans="1:8" ht="47.25" hidden="1">
      <c r="A32" s="12">
        <v>18040100</v>
      </c>
      <c r="B32" s="13" t="s">
        <v>22</v>
      </c>
      <c r="C32" s="5"/>
      <c r="D32" s="5"/>
      <c r="E32" s="5" t="e">
        <f t="shared" si="0"/>
        <v>#DIV/0!</v>
      </c>
      <c r="F32" s="5">
        <f t="shared" si="1"/>
        <v>0</v>
      </c>
      <c r="G32" s="5">
        <v>334.48704</v>
      </c>
      <c r="H32" s="5">
        <f t="shared" si="2"/>
        <v>0</v>
      </c>
    </row>
    <row r="33" spans="1:8" ht="47.25" hidden="1">
      <c r="A33" s="12">
        <v>18040200</v>
      </c>
      <c r="B33" s="13" t="s">
        <v>23</v>
      </c>
      <c r="C33" s="5"/>
      <c r="D33" s="5"/>
      <c r="E33" s="5" t="e">
        <f t="shared" si="0"/>
        <v>#DIV/0!</v>
      </c>
      <c r="F33" s="5">
        <f t="shared" si="1"/>
        <v>0</v>
      </c>
      <c r="G33" s="5">
        <v>407.56382</v>
      </c>
      <c r="H33" s="5">
        <f t="shared" si="2"/>
        <v>0</v>
      </c>
    </row>
    <row r="34" spans="1:8" ht="47.25" hidden="1">
      <c r="A34" s="12">
        <v>18040500</v>
      </c>
      <c r="B34" s="13" t="s">
        <v>24</v>
      </c>
      <c r="C34" s="5"/>
      <c r="D34" s="5"/>
      <c r="E34" s="5" t="e">
        <f t="shared" si="0"/>
        <v>#DIV/0!</v>
      </c>
      <c r="F34" s="5">
        <f t="shared" si="1"/>
        <v>0</v>
      </c>
      <c r="G34" s="5">
        <v>21.471</v>
      </c>
      <c r="H34" s="5">
        <f t="shared" si="2"/>
        <v>0</v>
      </c>
    </row>
    <row r="35" spans="1:8" ht="47.25" hidden="1">
      <c r="A35" s="12">
        <v>18040600</v>
      </c>
      <c r="B35" s="13" t="s">
        <v>25</v>
      </c>
      <c r="C35" s="5"/>
      <c r="D35" s="5"/>
      <c r="E35" s="5" t="e">
        <f t="shared" si="0"/>
        <v>#DIV/0!</v>
      </c>
      <c r="F35" s="5">
        <f t="shared" si="1"/>
        <v>0</v>
      </c>
      <c r="G35" s="5">
        <v>61.99145</v>
      </c>
      <c r="H35" s="5">
        <f t="shared" si="2"/>
        <v>0</v>
      </c>
    </row>
    <row r="36" spans="1:8" ht="47.25" hidden="1">
      <c r="A36" s="12">
        <v>18040700</v>
      </c>
      <c r="B36" s="13" t="s">
        <v>26</v>
      </c>
      <c r="C36" s="5"/>
      <c r="D36" s="5"/>
      <c r="E36" s="5" t="e">
        <f t="shared" si="0"/>
        <v>#DIV/0!</v>
      </c>
      <c r="F36" s="5">
        <f t="shared" si="1"/>
        <v>0</v>
      </c>
      <c r="G36" s="5">
        <v>77.98839</v>
      </c>
      <c r="H36" s="5">
        <f t="shared" si="2"/>
        <v>0</v>
      </c>
    </row>
    <row r="37" spans="1:8" ht="47.25" hidden="1">
      <c r="A37" s="12">
        <v>18040800</v>
      </c>
      <c r="B37" s="13" t="s">
        <v>27</v>
      </c>
      <c r="C37" s="5"/>
      <c r="D37" s="5"/>
      <c r="E37" s="5" t="e">
        <f t="shared" si="0"/>
        <v>#DIV/0!</v>
      </c>
      <c r="F37" s="5">
        <f t="shared" si="1"/>
        <v>0</v>
      </c>
      <c r="G37" s="5">
        <v>64.0937</v>
      </c>
      <c r="H37" s="5">
        <f t="shared" si="2"/>
        <v>0</v>
      </c>
    </row>
    <row r="38" spans="1:8" ht="47.25" hidden="1">
      <c r="A38" s="12">
        <v>18040900</v>
      </c>
      <c r="B38" s="13" t="s">
        <v>28</v>
      </c>
      <c r="C38" s="5"/>
      <c r="D38" s="5"/>
      <c r="E38" s="5" t="e">
        <f t="shared" si="0"/>
        <v>#DIV/0!</v>
      </c>
      <c r="F38" s="5">
        <f t="shared" si="1"/>
        <v>0</v>
      </c>
      <c r="G38" s="5">
        <v>0.27</v>
      </c>
      <c r="H38" s="5">
        <f t="shared" si="2"/>
        <v>0</v>
      </c>
    </row>
    <row r="39" spans="1:8" ht="47.25" hidden="1">
      <c r="A39" s="12">
        <v>18041000</v>
      </c>
      <c r="B39" s="13" t="s">
        <v>29</v>
      </c>
      <c r="C39" s="5"/>
      <c r="D39" s="5"/>
      <c r="E39" s="5" t="e">
        <f t="shared" si="0"/>
        <v>#DIV/0!</v>
      </c>
      <c r="F39" s="5">
        <f t="shared" si="1"/>
        <v>0</v>
      </c>
      <c r="G39" s="5">
        <v>1.092</v>
      </c>
      <c r="H39" s="5">
        <f t="shared" si="2"/>
        <v>0</v>
      </c>
    </row>
    <row r="40" spans="1:8" ht="47.25" hidden="1">
      <c r="A40" s="12">
        <v>18041300</v>
      </c>
      <c r="B40" s="13" t="s">
        <v>30</v>
      </c>
      <c r="C40" s="5"/>
      <c r="D40" s="5"/>
      <c r="E40" s="5" t="e">
        <f t="shared" si="0"/>
        <v>#DIV/0!</v>
      </c>
      <c r="F40" s="5">
        <f t="shared" si="1"/>
        <v>0</v>
      </c>
      <c r="G40" s="5">
        <v>1.84</v>
      </c>
      <c r="H40" s="5">
        <f t="shared" si="2"/>
        <v>0</v>
      </c>
    </row>
    <row r="41" spans="1:8" ht="47.25" hidden="1">
      <c r="A41" s="12">
        <v>18041400</v>
      </c>
      <c r="B41" s="13" t="s">
        <v>31</v>
      </c>
      <c r="C41" s="5"/>
      <c r="D41" s="5"/>
      <c r="E41" s="5" t="e">
        <f t="shared" si="0"/>
        <v>#DIV/0!</v>
      </c>
      <c r="F41" s="5">
        <f t="shared" si="1"/>
        <v>0</v>
      </c>
      <c r="G41" s="5">
        <v>39.390519999999995</v>
      </c>
      <c r="H41" s="5">
        <f t="shared" si="2"/>
        <v>0</v>
      </c>
    </row>
    <row r="42" spans="1:8" ht="47.25" hidden="1">
      <c r="A42" s="12">
        <v>18041700</v>
      </c>
      <c r="B42" s="13" t="s">
        <v>32</v>
      </c>
      <c r="C42" s="5"/>
      <c r="D42" s="5"/>
      <c r="E42" s="5" t="e">
        <f t="shared" si="0"/>
        <v>#DIV/0!</v>
      </c>
      <c r="F42" s="5">
        <f t="shared" si="1"/>
        <v>0</v>
      </c>
      <c r="G42" s="5">
        <v>166.58</v>
      </c>
      <c r="H42" s="5">
        <f t="shared" si="2"/>
        <v>0</v>
      </c>
    </row>
    <row r="43" spans="1:8" ht="31.5" hidden="1">
      <c r="A43" s="12">
        <v>18041800</v>
      </c>
      <c r="B43" s="13" t="s">
        <v>33</v>
      </c>
      <c r="C43" s="5"/>
      <c r="D43" s="5"/>
      <c r="E43" s="5" t="e">
        <f t="shared" si="0"/>
        <v>#DIV/0!</v>
      </c>
      <c r="F43" s="5">
        <f t="shared" si="1"/>
        <v>0</v>
      </c>
      <c r="G43" s="5">
        <v>46.023</v>
      </c>
      <c r="H43" s="5">
        <f t="shared" si="2"/>
        <v>0</v>
      </c>
    </row>
    <row r="44" spans="1:8" ht="15.75">
      <c r="A44" s="12">
        <v>20000000</v>
      </c>
      <c r="B44" s="13" t="s">
        <v>34</v>
      </c>
      <c r="C44" s="5">
        <v>933.985</v>
      </c>
      <c r="D44" s="5">
        <v>835.6</v>
      </c>
      <c r="E44" s="5">
        <f t="shared" si="0"/>
        <v>89.46610491603184</v>
      </c>
      <c r="F44" s="5">
        <f t="shared" si="1"/>
        <v>-98.38499999999999</v>
      </c>
      <c r="G44" s="5">
        <v>522.95343</v>
      </c>
      <c r="H44" s="5">
        <f t="shared" si="2"/>
        <v>159.7847823658026</v>
      </c>
    </row>
    <row r="45" spans="1:8" ht="50.25" customHeight="1" hidden="1">
      <c r="A45" s="12">
        <v>21010300</v>
      </c>
      <c r="B45" s="13" t="s">
        <v>82</v>
      </c>
      <c r="C45" s="5">
        <v>0</v>
      </c>
      <c r="D45" s="5">
        <v>0</v>
      </c>
      <c r="E45" s="5">
        <v>0</v>
      </c>
      <c r="F45" s="5">
        <f t="shared" si="1"/>
        <v>0</v>
      </c>
      <c r="G45" s="5">
        <v>56.969</v>
      </c>
      <c r="H45" s="5">
        <f t="shared" si="2"/>
        <v>0</v>
      </c>
    </row>
    <row r="46" spans="1:8" ht="31.5" hidden="1">
      <c r="A46" s="12">
        <v>21050000</v>
      </c>
      <c r="B46" s="1" t="s">
        <v>93</v>
      </c>
      <c r="C46" s="5">
        <v>0</v>
      </c>
      <c r="D46" s="5">
        <v>0</v>
      </c>
      <c r="E46" s="5">
        <v>0</v>
      </c>
      <c r="F46" s="5">
        <f t="shared" si="1"/>
        <v>0</v>
      </c>
      <c r="G46" s="5">
        <v>38.29415</v>
      </c>
      <c r="H46" s="5">
        <f t="shared" si="2"/>
        <v>0</v>
      </c>
    </row>
    <row r="47" spans="1:8" ht="15.75" hidden="1">
      <c r="A47" s="12">
        <v>21080500</v>
      </c>
      <c r="B47" s="13" t="s">
        <v>35</v>
      </c>
      <c r="C47" s="5"/>
      <c r="D47" s="5"/>
      <c r="E47" s="5"/>
      <c r="F47" s="5">
        <f t="shared" si="1"/>
        <v>0</v>
      </c>
      <c r="G47" s="5">
        <v>0</v>
      </c>
      <c r="H47" s="5" t="e">
        <f t="shared" si="2"/>
        <v>#DIV/0!</v>
      </c>
    </row>
    <row r="48" spans="1:8" ht="31.5">
      <c r="A48" s="12">
        <v>21080900</v>
      </c>
      <c r="B48" s="13" t="s">
        <v>109</v>
      </c>
      <c r="C48" s="5">
        <v>0</v>
      </c>
      <c r="D48" s="5">
        <v>0.4565</v>
      </c>
      <c r="E48" s="5">
        <v>0</v>
      </c>
      <c r="F48" s="5">
        <f t="shared" si="1"/>
        <v>0.4565</v>
      </c>
      <c r="G48" s="5">
        <v>0.88939</v>
      </c>
      <c r="H48" s="5">
        <f t="shared" si="2"/>
        <v>51.32731422660475</v>
      </c>
    </row>
    <row r="49" spans="1:8" ht="15.75">
      <c r="A49" s="12">
        <v>21081100</v>
      </c>
      <c r="B49" s="13" t="s">
        <v>36</v>
      </c>
      <c r="C49" s="5">
        <v>3.99</v>
      </c>
      <c r="D49" s="5">
        <v>4.063</v>
      </c>
      <c r="E49" s="5">
        <f t="shared" si="0"/>
        <v>101.82957393483707</v>
      </c>
      <c r="F49" s="5">
        <f t="shared" si="1"/>
        <v>0.07299999999999951</v>
      </c>
      <c r="G49" s="5">
        <v>3.92701</v>
      </c>
      <c r="H49" s="5">
        <f t="shared" si="2"/>
        <v>103.46293999760631</v>
      </c>
    </row>
    <row r="50" spans="1:8" ht="31.5" hidden="1">
      <c r="A50" s="12">
        <v>22010300</v>
      </c>
      <c r="B50" s="13" t="s">
        <v>98</v>
      </c>
      <c r="C50" s="5"/>
      <c r="D50" s="5"/>
      <c r="E50" s="5"/>
      <c r="F50" s="5"/>
      <c r="G50" s="5"/>
      <c r="H50" s="5"/>
    </row>
    <row r="51" spans="1:8" ht="35.25" customHeight="1">
      <c r="A51" s="12">
        <v>22080400</v>
      </c>
      <c r="B51" s="13" t="s">
        <v>110</v>
      </c>
      <c r="C51" s="5">
        <v>650</v>
      </c>
      <c r="D51" s="5">
        <v>241.296</v>
      </c>
      <c r="E51" s="5">
        <f t="shared" si="0"/>
        <v>37.122461538461536</v>
      </c>
      <c r="F51" s="5">
        <f t="shared" si="1"/>
        <v>-408.704</v>
      </c>
      <c r="G51" s="5">
        <v>270.01465</v>
      </c>
      <c r="H51" s="5">
        <f t="shared" si="2"/>
        <v>89.36404006227069</v>
      </c>
    </row>
    <row r="52" spans="1:8" ht="15.75">
      <c r="A52" s="12">
        <v>22090000</v>
      </c>
      <c r="B52" s="13" t="s">
        <v>37</v>
      </c>
      <c r="C52" s="5">
        <v>147.495</v>
      </c>
      <c r="D52" s="5">
        <v>112.31666</v>
      </c>
      <c r="E52" s="5">
        <f t="shared" si="0"/>
        <v>76.14946947354147</v>
      </c>
      <c r="F52" s="5">
        <f t="shared" si="1"/>
        <v>-35.178340000000006</v>
      </c>
      <c r="G52" s="5">
        <v>67.21061</v>
      </c>
      <c r="H52" s="5">
        <f t="shared" si="2"/>
        <v>167.1115021869315</v>
      </c>
    </row>
    <row r="53" spans="1:8" ht="63" hidden="1">
      <c r="A53" s="12">
        <v>22090100</v>
      </c>
      <c r="B53" s="13" t="s">
        <v>38</v>
      </c>
      <c r="C53" s="5"/>
      <c r="D53" s="5"/>
      <c r="E53" s="5" t="e">
        <f t="shared" si="0"/>
        <v>#DIV/0!</v>
      </c>
      <c r="F53" s="5">
        <f t="shared" si="1"/>
        <v>0</v>
      </c>
      <c r="G53" s="5">
        <v>216.73014999999998</v>
      </c>
      <c r="H53" s="5">
        <f t="shared" si="2"/>
        <v>0</v>
      </c>
    </row>
    <row r="54" spans="1:8" ht="63" hidden="1">
      <c r="A54" s="12">
        <v>22090400</v>
      </c>
      <c r="B54" s="13" t="s">
        <v>39</v>
      </c>
      <c r="C54" s="5"/>
      <c r="D54" s="5"/>
      <c r="E54" s="5" t="e">
        <f t="shared" si="0"/>
        <v>#DIV/0!</v>
      </c>
      <c r="F54" s="5">
        <f t="shared" si="1"/>
        <v>0</v>
      </c>
      <c r="G54" s="5">
        <v>28.67891</v>
      </c>
      <c r="H54" s="5">
        <f t="shared" si="2"/>
        <v>0</v>
      </c>
    </row>
    <row r="55" spans="1:8" ht="15.75">
      <c r="A55" s="12">
        <v>24060300</v>
      </c>
      <c r="B55" s="13" t="s">
        <v>35</v>
      </c>
      <c r="C55" s="5">
        <v>45</v>
      </c>
      <c r="D55" s="5">
        <v>196.47488</v>
      </c>
      <c r="E55" s="5">
        <f t="shared" si="0"/>
        <v>436.61084444444447</v>
      </c>
      <c r="F55" s="5">
        <f t="shared" si="1"/>
        <v>151.47488</v>
      </c>
      <c r="G55" s="5">
        <v>57.73156</v>
      </c>
      <c r="H55" s="5">
        <f t="shared" si="2"/>
        <v>340.3249106727759</v>
      </c>
    </row>
    <row r="56" spans="1:8" ht="31.5">
      <c r="A56" s="12">
        <v>24160100</v>
      </c>
      <c r="B56" s="13" t="s">
        <v>99</v>
      </c>
      <c r="C56" s="5">
        <v>87.5</v>
      </c>
      <c r="D56" s="5">
        <v>280.97574</v>
      </c>
      <c r="E56" s="5">
        <f t="shared" si="0"/>
        <v>321.1151314285714</v>
      </c>
      <c r="F56" s="5">
        <f t="shared" si="1"/>
        <v>193.47573999999997</v>
      </c>
      <c r="G56" s="5">
        <v>113.17301</v>
      </c>
      <c r="H56" s="5">
        <f t="shared" si="2"/>
        <v>248.27097909651775</v>
      </c>
    </row>
    <row r="57" spans="1:8" ht="15.75">
      <c r="A57" s="12">
        <v>31010200</v>
      </c>
      <c r="B57" s="13" t="s">
        <v>100</v>
      </c>
      <c r="C57" s="5">
        <v>0.075</v>
      </c>
      <c r="D57" s="5">
        <v>0</v>
      </c>
      <c r="E57" s="5">
        <f t="shared" si="0"/>
        <v>0</v>
      </c>
      <c r="F57" s="5">
        <f t="shared" si="1"/>
        <v>-0.075</v>
      </c>
      <c r="G57" s="5">
        <v>4.14842</v>
      </c>
      <c r="H57" s="5">
        <f t="shared" si="2"/>
        <v>0</v>
      </c>
    </row>
    <row r="58" spans="1:8" ht="15.75">
      <c r="A58" s="12">
        <v>40000000</v>
      </c>
      <c r="B58" s="13" t="s">
        <v>42</v>
      </c>
      <c r="C58" s="5">
        <v>48874.3</v>
      </c>
      <c r="D58" s="5">
        <v>45195.545</v>
      </c>
      <c r="E58" s="5">
        <f t="shared" si="0"/>
        <v>92.47302774668894</v>
      </c>
      <c r="F58" s="5">
        <f t="shared" si="1"/>
        <v>-3678.7550000000047</v>
      </c>
      <c r="G58" s="5">
        <v>45648.29187</v>
      </c>
      <c r="H58" s="5">
        <f t="shared" si="2"/>
        <v>99.00818442168797</v>
      </c>
    </row>
    <row r="59" spans="1:8" ht="15.75">
      <c r="A59" s="12">
        <v>41020000</v>
      </c>
      <c r="B59" s="13" t="s">
        <v>43</v>
      </c>
      <c r="C59" s="5">
        <v>10678.5</v>
      </c>
      <c r="D59" s="5">
        <v>9988.27288</v>
      </c>
      <c r="E59" s="5">
        <f t="shared" si="0"/>
        <v>93.53629142669851</v>
      </c>
      <c r="F59" s="5">
        <f t="shared" si="1"/>
        <v>-690.2271199999996</v>
      </c>
      <c r="G59" s="5">
        <v>10358.1</v>
      </c>
      <c r="H59" s="5">
        <f t="shared" si="2"/>
        <v>96.42958534866433</v>
      </c>
    </row>
    <row r="60" spans="1:8" ht="31.5">
      <c r="A60" s="12">
        <v>41020100</v>
      </c>
      <c r="B60" s="13" t="s">
        <v>101</v>
      </c>
      <c r="C60" s="5">
        <v>10678.5</v>
      </c>
      <c r="D60" s="5">
        <v>9988.27288</v>
      </c>
      <c r="E60" s="5">
        <f t="shared" si="0"/>
        <v>93.53629142669851</v>
      </c>
      <c r="F60" s="5">
        <f t="shared" si="1"/>
        <v>-690.2271199999996</v>
      </c>
      <c r="G60" s="5">
        <v>10354.1</v>
      </c>
      <c r="H60" s="5">
        <f t="shared" si="2"/>
        <v>96.4668380641485</v>
      </c>
    </row>
    <row r="61" spans="1:8" ht="47.25" hidden="1">
      <c r="A61" s="12">
        <v>41020600</v>
      </c>
      <c r="B61" s="13" t="s">
        <v>103</v>
      </c>
      <c r="C61" s="5">
        <v>0</v>
      </c>
      <c r="D61" s="5">
        <v>0</v>
      </c>
      <c r="E61" s="5">
        <v>0</v>
      </c>
      <c r="F61" s="5">
        <f t="shared" si="1"/>
        <v>0</v>
      </c>
      <c r="G61" s="5">
        <v>0</v>
      </c>
      <c r="H61" s="5">
        <v>0</v>
      </c>
    </row>
    <row r="62" spans="1:8" ht="78.75" hidden="1">
      <c r="A62" s="12">
        <v>41021100</v>
      </c>
      <c r="B62" s="13" t="s">
        <v>88</v>
      </c>
      <c r="C62" s="5">
        <v>0</v>
      </c>
      <c r="D62" s="5">
        <v>0</v>
      </c>
      <c r="E62" s="5">
        <v>0</v>
      </c>
      <c r="F62" s="5">
        <f t="shared" si="1"/>
        <v>0</v>
      </c>
      <c r="G62" s="5">
        <v>0</v>
      </c>
      <c r="H62" s="5" t="e">
        <f t="shared" si="2"/>
        <v>#DIV/0!</v>
      </c>
    </row>
    <row r="63" spans="1:8" ht="63" hidden="1">
      <c r="A63" s="12">
        <v>41021200</v>
      </c>
      <c r="B63" s="13" t="s">
        <v>102</v>
      </c>
      <c r="C63" s="5">
        <v>0</v>
      </c>
      <c r="D63" s="5">
        <v>0</v>
      </c>
      <c r="E63" s="5">
        <v>0</v>
      </c>
      <c r="F63" s="5">
        <f t="shared" si="1"/>
        <v>0</v>
      </c>
      <c r="G63" s="5">
        <v>0</v>
      </c>
      <c r="H63" s="5">
        <v>0</v>
      </c>
    </row>
    <row r="64" spans="1:8" ht="126" hidden="1">
      <c r="A64" s="12">
        <v>41021600</v>
      </c>
      <c r="B64" s="13" t="s">
        <v>89</v>
      </c>
      <c r="C64" s="5">
        <v>0</v>
      </c>
      <c r="D64" s="5">
        <v>0</v>
      </c>
      <c r="E64" s="5">
        <v>0</v>
      </c>
      <c r="F64" s="5">
        <f t="shared" si="1"/>
        <v>0</v>
      </c>
      <c r="G64" s="5">
        <v>0</v>
      </c>
      <c r="H64" s="5" t="e">
        <f t="shared" si="2"/>
        <v>#DIV/0!</v>
      </c>
    </row>
    <row r="65" spans="1:8" ht="94.5" hidden="1">
      <c r="A65" s="12">
        <v>41021700</v>
      </c>
      <c r="B65" s="13" t="s">
        <v>90</v>
      </c>
      <c r="C65" s="5"/>
      <c r="D65" s="5"/>
      <c r="E65" s="5"/>
      <c r="F65" s="5">
        <f t="shared" si="1"/>
        <v>0</v>
      </c>
      <c r="G65" s="5">
        <v>0</v>
      </c>
      <c r="H65" s="5" t="e">
        <f t="shared" si="2"/>
        <v>#DIV/0!</v>
      </c>
    </row>
    <row r="66" spans="1:8" ht="47.25" hidden="1">
      <c r="A66" s="12">
        <v>41021800</v>
      </c>
      <c r="B66" s="13" t="s">
        <v>104</v>
      </c>
      <c r="C66" s="5">
        <v>0</v>
      </c>
      <c r="D66" s="5">
        <v>0</v>
      </c>
      <c r="E66" s="5">
        <v>0</v>
      </c>
      <c r="F66" s="5">
        <f t="shared" si="1"/>
        <v>0</v>
      </c>
      <c r="G66" s="5">
        <v>0</v>
      </c>
      <c r="H66" s="5">
        <v>0</v>
      </c>
    </row>
    <row r="67" spans="1:8" ht="94.5" hidden="1">
      <c r="A67" s="12">
        <v>41021900</v>
      </c>
      <c r="B67" s="13" t="s">
        <v>105</v>
      </c>
      <c r="C67" s="5">
        <v>0</v>
      </c>
      <c r="D67" s="5">
        <v>0</v>
      </c>
      <c r="E67" s="5">
        <v>0</v>
      </c>
      <c r="F67" s="5">
        <f t="shared" si="1"/>
        <v>0</v>
      </c>
      <c r="G67" s="5">
        <v>0</v>
      </c>
      <c r="H67" s="5">
        <v>0</v>
      </c>
    </row>
    <row r="68" spans="1:8" ht="15.75">
      <c r="A68" s="12">
        <v>41030000</v>
      </c>
      <c r="B68" s="13" t="s">
        <v>44</v>
      </c>
      <c r="C68" s="5">
        <v>38195.82663</v>
      </c>
      <c r="D68" s="5">
        <v>35207.27268</v>
      </c>
      <c r="E68" s="5">
        <f t="shared" si="0"/>
        <v>92.17570553204702</v>
      </c>
      <c r="F68" s="5">
        <f t="shared" si="1"/>
        <v>-2988.5539500000014</v>
      </c>
      <c r="G68" s="5">
        <v>35290.19187</v>
      </c>
      <c r="H68" s="5">
        <f t="shared" si="2"/>
        <v>99.76503615988983</v>
      </c>
    </row>
    <row r="69" spans="1:8" ht="75">
      <c r="A69" s="12">
        <v>41030600</v>
      </c>
      <c r="B69" s="27" t="s">
        <v>45</v>
      </c>
      <c r="C69" s="5">
        <v>21148.161</v>
      </c>
      <c r="D69" s="5">
        <v>20370.112</v>
      </c>
      <c r="E69" s="5">
        <f t="shared" si="0"/>
        <v>96.32096143016881</v>
      </c>
      <c r="F69" s="5">
        <f t="shared" si="1"/>
        <v>-778.0489999999991</v>
      </c>
      <c r="G69" s="5">
        <v>17936.77038</v>
      </c>
      <c r="H69" s="5">
        <f t="shared" si="2"/>
        <v>113.56621938313512</v>
      </c>
    </row>
    <row r="70" spans="1:8" ht="105">
      <c r="A70" s="12">
        <v>41030800</v>
      </c>
      <c r="B70" s="27" t="s">
        <v>46</v>
      </c>
      <c r="C70" s="5">
        <v>14551.617</v>
      </c>
      <c r="D70" s="5">
        <v>13449.602</v>
      </c>
      <c r="E70" s="5">
        <f t="shared" si="0"/>
        <v>92.42685537971485</v>
      </c>
      <c r="F70" s="5">
        <f t="shared" si="1"/>
        <v>-1102.0149999999994</v>
      </c>
      <c r="G70" s="5">
        <v>14997.24715</v>
      </c>
      <c r="H70" s="5">
        <f t="shared" si="2"/>
        <v>89.6804717924516</v>
      </c>
    </row>
    <row r="71" spans="1:8" ht="105">
      <c r="A71" s="12">
        <v>41030900</v>
      </c>
      <c r="B71" s="27" t="s">
        <v>47</v>
      </c>
      <c r="C71" s="5">
        <v>2347.71403</v>
      </c>
      <c r="D71" s="5">
        <v>1240.46</v>
      </c>
      <c r="E71" s="5">
        <f t="shared" si="0"/>
        <v>52.836929206407646</v>
      </c>
      <c r="F71" s="5">
        <f t="shared" si="1"/>
        <v>-1107.25403</v>
      </c>
      <c r="G71" s="5">
        <v>2100.5327</v>
      </c>
      <c r="H71" s="5">
        <f t="shared" si="2"/>
        <v>59.05454364028705</v>
      </c>
    </row>
    <row r="72" spans="1:8" ht="75">
      <c r="A72" s="12">
        <v>41031000</v>
      </c>
      <c r="B72" s="27" t="s">
        <v>48</v>
      </c>
      <c r="C72" s="5">
        <v>44.4686</v>
      </c>
      <c r="D72" s="5">
        <v>44.4686</v>
      </c>
      <c r="E72" s="5">
        <f t="shared" si="0"/>
        <v>100</v>
      </c>
      <c r="F72" s="5">
        <f t="shared" si="1"/>
        <v>0</v>
      </c>
      <c r="G72" s="5">
        <v>54.85042</v>
      </c>
      <c r="H72" s="5">
        <f t="shared" si="2"/>
        <v>81.07248768560022</v>
      </c>
    </row>
    <row r="73" spans="1:8" ht="78.75" hidden="1">
      <c r="A73" s="12">
        <v>41032600</v>
      </c>
      <c r="B73" s="13" t="s">
        <v>83</v>
      </c>
      <c r="C73" s="5">
        <v>0</v>
      </c>
      <c r="D73" s="5">
        <v>0</v>
      </c>
      <c r="E73" s="5">
        <v>0</v>
      </c>
      <c r="F73" s="5">
        <f t="shared" si="1"/>
        <v>0</v>
      </c>
      <c r="G73" s="5">
        <v>0</v>
      </c>
      <c r="H73" s="5">
        <v>0</v>
      </c>
    </row>
    <row r="74" spans="1:8" ht="63" hidden="1">
      <c r="A74" s="12">
        <v>41034500</v>
      </c>
      <c r="B74" s="20" t="s">
        <v>95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</row>
    <row r="75" spans="1:8" ht="15.75">
      <c r="A75" s="12">
        <v>41035000</v>
      </c>
      <c r="B75" s="13" t="s">
        <v>49</v>
      </c>
      <c r="C75" s="5">
        <v>7.075</v>
      </c>
      <c r="D75" s="5">
        <v>7.075</v>
      </c>
      <c r="E75" s="5">
        <f t="shared" si="0"/>
        <v>100</v>
      </c>
      <c r="F75" s="5">
        <f t="shared" si="1"/>
        <v>0</v>
      </c>
      <c r="G75" s="5">
        <v>129.679</v>
      </c>
      <c r="H75" s="5">
        <v>0</v>
      </c>
    </row>
    <row r="76" spans="1:8" ht="63" hidden="1">
      <c r="A76" s="12">
        <v>41035200</v>
      </c>
      <c r="B76" s="13" t="s">
        <v>91</v>
      </c>
      <c r="C76" s="5">
        <v>0</v>
      </c>
      <c r="D76" s="5">
        <v>0</v>
      </c>
      <c r="E76" s="5">
        <v>0</v>
      </c>
      <c r="F76" s="5">
        <f t="shared" si="1"/>
        <v>0</v>
      </c>
      <c r="G76" s="5">
        <v>0</v>
      </c>
      <c r="H76" s="5">
        <v>0</v>
      </c>
    </row>
    <row r="77" spans="1:8" ht="105">
      <c r="A77" s="12">
        <v>41035800</v>
      </c>
      <c r="B77" s="27" t="s">
        <v>50</v>
      </c>
      <c r="C77" s="5">
        <v>96.611</v>
      </c>
      <c r="D77" s="5">
        <v>95.375</v>
      </c>
      <c r="E77" s="5">
        <f t="shared" si="0"/>
        <v>98.72064257693222</v>
      </c>
      <c r="F77" s="5">
        <f t="shared" si="1"/>
        <v>-1.2360000000000042</v>
      </c>
      <c r="G77" s="5">
        <v>71.11222</v>
      </c>
      <c r="H77" s="5">
        <f aca="true" t="shared" si="3" ref="H77:H119">D77/G77*100</f>
        <v>134.1190023318074</v>
      </c>
    </row>
    <row r="78" spans="1:8" ht="75">
      <c r="A78" s="12">
        <v>41036300</v>
      </c>
      <c r="B78" s="27" t="s">
        <v>84</v>
      </c>
      <c r="C78" s="5">
        <v>0</v>
      </c>
      <c r="D78" s="5">
        <v>0</v>
      </c>
      <c r="E78" s="5">
        <v>0</v>
      </c>
      <c r="F78" s="5">
        <f t="shared" si="1"/>
        <v>0</v>
      </c>
      <c r="G78" s="5">
        <v>0</v>
      </c>
      <c r="H78" s="5">
        <v>0</v>
      </c>
    </row>
    <row r="79" spans="1:8" ht="126" hidden="1">
      <c r="A79" s="12">
        <v>41036600</v>
      </c>
      <c r="B79" s="13" t="s">
        <v>85</v>
      </c>
      <c r="C79" s="5">
        <v>0</v>
      </c>
      <c r="D79" s="5">
        <v>0</v>
      </c>
      <c r="E79" s="5">
        <v>0</v>
      </c>
      <c r="F79" s="5">
        <f t="shared" si="1"/>
        <v>0</v>
      </c>
      <c r="G79" s="5">
        <v>0</v>
      </c>
      <c r="H79" s="5">
        <v>0</v>
      </c>
    </row>
    <row r="80" spans="1:8" ht="15.75">
      <c r="A80" s="38" t="s">
        <v>51</v>
      </c>
      <c r="B80" s="39"/>
      <c r="C80" s="21">
        <v>32167.495</v>
      </c>
      <c r="D80" s="21">
        <v>31578.9</v>
      </c>
      <c r="E80" s="21">
        <f aca="true" t="shared" si="4" ref="E80:E119">D80/C80*100</f>
        <v>98.17021810370998</v>
      </c>
      <c r="F80" s="21">
        <f aca="true" t="shared" si="5" ref="F80:F119">D80-C80</f>
        <v>-588.5949999999975</v>
      </c>
      <c r="G80" s="21">
        <v>33945.98379</v>
      </c>
      <c r="H80" s="21">
        <f t="shared" si="3"/>
        <v>93.02691062175872</v>
      </c>
    </row>
    <row r="81" spans="1:8" ht="15.75">
      <c r="A81" s="38" t="s">
        <v>52</v>
      </c>
      <c r="B81" s="39"/>
      <c r="C81" s="21">
        <v>12482.677</v>
      </c>
      <c r="D81" s="21">
        <v>12557.65076</v>
      </c>
      <c r="E81" s="21">
        <f t="shared" si="4"/>
        <v>100.60062244661141</v>
      </c>
      <c r="F81" s="21">
        <f t="shared" si="5"/>
        <v>74.97376000000077</v>
      </c>
      <c r="G81" s="21">
        <v>12060.42129</v>
      </c>
      <c r="H81" s="21">
        <f t="shared" si="3"/>
        <v>104.12282007438895</v>
      </c>
    </row>
    <row r="82" spans="1:8" ht="15.75">
      <c r="A82" s="38" t="s">
        <v>54</v>
      </c>
      <c r="B82" s="39"/>
      <c r="C82" s="21">
        <v>44650.172</v>
      </c>
      <c r="D82" s="21">
        <v>44136.5177</v>
      </c>
      <c r="E82" s="21">
        <f t="shared" si="4"/>
        <v>98.84960286379187</v>
      </c>
      <c r="F82" s="21">
        <f t="shared" si="5"/>
        <v>-513.654300000002</v>
      </c>
      <c r="G82" s="21">
        <v>46006.405</v>
      </c>
      <c r="H82" s="21">
        <f t="shared" si="3"/>
        <v>95.93559353311782</v>
      </c>
    </row>
    <row r="83" spans="1:8" ht="15.75">
      <c r="A83" s="38" t="s">
        <v>53</v>
      </c>
      <c r="B83" s="39"/>
      <c r="C83" s="21">
        <v>93524.498</v>
      </c>
      <c r="D83" s="21">
        <v>89332.063</v>
      </c>
      <c r="E83" s="21">
        <f t="shared" si="4"/>
        <v>95.5172868182623</v>
      </c>
      <c r="F83" s="21">
        <f t="shared" si="5"/>
        <v>-4192.435000000012</v>
      </c>
      <c r="G83" s="21">
        <v>91654.696</v>
      </c>
      <c r="H83" s="21">
        <f>D83/G83*100</f>
        <v>97.46588761802232</v>
      </c>
    </row>
    <row r="84" spans="1:8" ht="15.75">
      <c r="A84" s="31" t="s">
        <v>73</v>
      </c>
      <c r="B84" s="31"/>
      <c r="C84" s="31"/>
      <c r="D84" s="31"/>
      <c r="E84" s="31"/>
      <c r="F84" s="31"/>
      <c r="G84" s="11"/>
      <c r="H84" s="5"/>
    </row>
    <row r="85" spans="1:8" ht="15.75">
      <c r="A85" s="12">
        <v>10000000</v>
      </c>
      <c r="B85" s="15" t="s">
        <v>5</v>
      </c>
      <c r="C85" s="22">
        <v>3518.349</v>
      </c>
      <c r="D85" s="22">
        <v>3829.25415</v>
      </c>
      <c r="E85" s="22">
        <f t="shared" si="4"/>
        <v>108.83667737339304</v>
      </c>
      <c r="F85" s="22">
        <f t="shared" si="5"/>
        <v>310.90515000000005</v>
      </c>
      <c r="G85" s="22">
        <v>3468.09244</v>
      </c>
      <c r="H85" s="22">
        <f t="shared" si="3"/>
        <v>110.41384323654304</v>
      </c>
    </row>
    <row r="86" spans="1:8" ht="15.75" hidden="1">
      <c r="A86" s="12">
        <v>12000000</v>
      </c>
      <c r="B86" s="15" t="s">
        <v>56</v>
      </c>
      <c r="C86" s="22"/>
      <c r="D86" s="22"/>
      <c r="E86" s="22" t="e">
        <f t="shared" si="4"/>
        <v>#DIV/0!</v>
      </c>
      <c r="F86" s="22">
        <f t="shared" si="5"/>
        <v>0</v>
      </c>
      <c r="G86" s="22">
        <v>435.82263</v>
      </c>
      <c r="H86" s="22">
        <f t="shared" si="3"/>
        <v>0</v>
      </c>
    </row>
    <row r="87" spans="1:8" ht="47.25" hidden="1">
      <c r="A87" s="12">
        <v>12020000</v>
      </c>
      <c r="B87" s="15" t="s">
        <v>57</v>
      </c>
      <c r="C87" s="22">
        <v>0</v>
      </c>
      <c r="D87" s="22">
        <v>0</v>
      </c>
      <c r="E87" s="22">
        <v>0</v>
      </c>
      <c r="F87" s="22">
        <f t="shared" si="5"/>
        <v>0</v>
      </c>
      <c r="G87" s="22">
        <v>-0.033</v>
      </c>
      <c r="H87" s="22">
        <f t="shared" si="3"/>
        <v>0</v>
      </c>
    </row>
    <row r="88" spans="1:8" ht="31.5">
      <c r="A88" s="12">
        <v>12030000</v>
      </c>
      <c r="B88" s="15" t="s">
        <v>58</v>
      </c>
      <c r="C88" s="22">
        <v>80.205</v>
      </c>
      <c r="D88" s="22">
        <v>17.13063</v>
      </c>
      <c r="E88" s="22">
        <f t="shared" si="4"/>
        <v>21.35855619973817</v>
      </c>
      <c r="F88" s="22">
        <f t="shared" si="5"/>
        <v>-63.07437</v>
      </c>
      <c r="G88" s="22">
        <v>58.87455</v>
      </c>
      <c r="H88" s="22">
        <f t="shared" si="3"/>
        <v>29.096833861150532</v>
      </c>
    </row>
    <row r="89" spans="1:8" ht="31.5">
      <c r="A89" s="12">
        <v>18010000</v>
      </c>
      <c r="B89" s="20" t="s">
        <v>96</v>
      </c>
      <c r="C89" s="22">
        <v>32.6</v>
      </c>
      <c r="D89" s="22">
        <v>44.9714</v>
      </c>
      <c r="E89" s="22">
        <f t="shared" si="4"/>
        <v>137.94907975460123</v>
      </c>
      <c r="F89" s="22">
        <f t="shared" si="5"/>
        <v>12.371400000000001</v>
      </c>
      <c r="G89" s="22">
        <v>6.47289</v>
      </c>
      <c r="H89" s="22">
        <v>0</v>
      </c>
    </row>
    <row r="90" spans="1:8" ht="64.5">
      <c r="A90" s="12">
        <v>18041500</v>
      </c>
      <c r="B90" s="26" t="s">
        <v>59</v>
      </c>
      <c r="C90" s="22">
        <v>22.74</v>
      </c>
      <c r="D90" s="22">
        <v>22.423</v>
      </c>
      <c r="E90" s="22">
        <f t="shared" si="4"/>
        <v>98.60598065083553</v>
      </c>
      <c r="F90" s="22">
        <f t="shared" si="5"/>
        <v>-0.31700000000000017</v>
      </c>
      <c r="G90" s="22">
        <v>22.33304</v>
      </c>
      <c r="H90" s="22">
        <f t="shared" si="3"/>
        <v>100.40281126080461</v>
      </c>
    </row>
    <row r="91" spans="1:8" ht="15.75">
      <c r="A91" s="12">
        <v>18050000</v>
      </c>
      <c r="B91" s="15" t="s">
        <v>60</v>
      </c>
      <c r="C91" s="22">
        <v>3255.4</v>
      </c>
      <c r="D91" s="22">
        <v>3580.15787</v>
      </c>
      <c r="E91" s="22">
        <f t="shared" si="4"/>
        <v>109.97597438102844</v>
      </c>
      <c r="F91" s="22">
        <f t="shared" si="5"/>
        <v>324.7578699999999</v>
      </c>
      <c r="G91" s="22">
        <v>3236.06507</v>
      </c>
      <c r="H91" s="22">
        <f t="shared" si="3"/>
        <v>110.63306183765953</v>
      </c>
    </row>
    <row r="92" spans="1:8" ht="31.5" hidden="1">
      <c r="A92" s="12">
        <v>18050100</v>
      </c>
      <c r="B92" s="15" t="s">
        <v>61</v>
      </c>
      <c r="C92" s="22">
        <v>0</v>
      </c>
      <c r="D92" s="22">
        <v>-0.47616</v>
      </c>
      <c r="E92" s="22"/>
      <c r="F92" s="22">
        <f t="shared" si="5"/>
        <v>-0.47616</v>
      </c>
      <c r="G92" s="22">
        <v>-0.47616</v>
      </c>
      <c r="H92" s="22">
        <f t="shared" si="3"/>
        <v>100</v>
      </c>
    </row>
    <row r="93" spans="1:8" ht="31.5" hidden="1">
      <c r="A93" s="12">
        <v>18050200</v>
      </c>
      <c r="B93" s="15" t="s">
        <v>62</v>
      </c>
      <c r="C93" s="22">
        <v>0</v>
      </c>
      <c r="D93" s="22">
        <v>19.06054</v>
      </c>
      <c r="E93" s="22"/>
      <c r="F93" s="22">
        <f t="shared" si="5"/>
        <v>19.06054</v>
      </c>
      <c r="G93" s="22">
        <v>19.06054</v>
      </c>
      <c r="H93" s="22">
        <f t="shared" si="3"/>
        <v>100</v>
      </c>
    </row>
    <row r="94" spans="1:8" ht="15.75" hidden="1">
      <c r="A94" s="12">
        <v>18050300</v>
      </c>
      <c r="B94" s="15" t="s">
        <v>63</v>
      </c>
      <c r="C94" s="22">
        <v>700</v>
      </c>
      <c r="D94" s="22">
        <v>2155.38208</v>
      </c>
      <c r="E94" s="22">
        <f t="shared" si="4"/>
        <v>307.9117257142857</v>
      </c>
      <c r="F94" s="22">
        <f t="shared" si="5"/>
        <v>1455.3820799999999</v>
      </c>
      <c r="G94" s="22">
        <v>2155.38208</v>
      </c>
      <c r="H94" s="22">
        <f t="shared" si="3"/>
        <v>100</v>
      </c>
    </row>
    <row r="95" spans="1:8" ht="15.75" hidden="1">
      <c r="A95" s="12">
        <v>18050400</v>
      </c>
      <c r="B95" s="15" t="s">
        <v>64</v>
      </c>
      <c r="C95" s="22">
        <v>4200</v>
      </c>
      <c r="D95" s="22">
        <v>8082.94539</v>
      </c>
      <c r="E95" s="22">
        <f t="shared" si="4"/>
        <v>192.45108071428572</v>
      </c>
      <c r="F95" s="22">
        <f t="shared" si="5"/>
        <v>3882.94539</v>
      </c>
      <c r="G95" s="22">
        <v>8082.94539</v>
      </c>
      <c r="H95" s="22">
        <f t="shared" si="3"/>
        <v>100</v>
      </c>
    </row>
    <row r="96" spans="1:8" ht="15.75">
      <c r="A96" s="12">
        <v>19010000</v>
      </c>
      <c r="B96" s="15" t="s">
        <v>65</v>
      </c>
      <c r="C96" s="22">
        <v>127.404</v>
      </c>
      <c r="D96" s="22">
        <v>138</v>
      </c>
      <c r="E96" s="22">
        <f t="shared" si="4"/>
        <v>108.31685033436942</v>
      </c>
      <c r="F96" s="22">
        <f t="shared" si="5"/>
        <v>10.596000000000004</v>
      </c>
      <c r="G96" s="22">
        <v>143.99754</v>
      </c>
      <c r="H96" s="22">
        <f t="shared" si="3"/>
        <v>95.83497051407961</v>
      </c>
    </row>
    <row r="97" spans="1:8" ht="63" hidden="1">
      <c r="A97" s="12">
        <v>19010100</v>
      </c>
      <c r="B97" s="15" t="s">
        <v>66</v>
      </c>
      <c r="C97" s="22">
        <v>393.5</v>
      </c>
      <c r="D97" s="22">
        <v>509.39103</v>
      </c>
      <c r="E97" s="22">
        <f>D97/C97*100</f>
        <v>129.4513418043202</v>
      </c>
      <c r="F97" s="22">
        <f>D97-C97</f>
        <v>115.89103</v>
      </c>
      <c r="G97" s="22">
        <v>509.39103</v>
      </c>
      <c r="H97" s="22">
        <f t="shared" si="3"/>
        <v>100</v>
      </c>
    </row>
    <row r="98" spans="1:8" ht="31.5" hidden="1">
      <c r="A98" s="12">
        <v>19010200</v>
      </c>
      <c r="B98" s="15" t="s">
        <v>67</v>
      </c>
      <c r="C98" s="22">
        <v>119</v>
      </c>
      <c r="D98" s="22">
        <v>132.91296</v>
      </c>
      <c r="E98" s="22">
        <f>D98/C98*100</f>
        <v>111.69156302521009</v>
      </c>
      <c r="F98" s="22">
        <f>D98-C98</f>
        <v>13.912959999999998</v>
      </c>
      <c r="G98" s="22">
        <v>132.91296</v>
      </c>
      <c r="H98" s="22">
        <f t="shared" si="3"/>
        <v>100</v>
      </c>
    </row>
    <row r="99" spans="1:8" ht="78.75" hidden="1">
      <c r="A99" s="12">
        <v>19010300</v>
      </c>
      <c r="B99" s="15" t="s">
        <v>68</v>
      </c>
      <c r="C99" s="22">
        <v>140</v>
      </c>
      <c r="D99" s="22">
        <v>195.38504999999998</v>
      </c>
      <c r="E99" s="22">
        <f>D99/C99*100</f>
        <v>139.56074999999998</v>
      </c>
      <c r="F99" s="22">
        <f>D99-C99</f>
        <v>55.38504999999998</v>
      </c>
      <c r="G99" s="22">
        <v>195.38504999999998</v>
      </c>
      <c r="H99" s="22">
        <f t="shared" si="3"/>
        <v>100</v>
      </c>
    </row>
    <row r="100" spans="1:8" ht="78.75" hidden="1">
      <c r="A100" s="12">
        <v>19010500</v>
      </c>
      <c r="B100" s="15" t="s">
        <v>69</v>
      </c>
      <c r="C100" s="22">
        <v>0</v>
      </c>
      <c r="D100" s="22">
        <v>0.13751</v>
      </c>
      <c r="E100" s="22"/>
      <c r="F100" s="22">
        <f>D100-C100</f>
        <v>0.13751</v>
      </c>
      <c r="G100" s="22">
        <v>0.13751</v>
      </c>
      <c r="H100" s="22">
        <f t="shared" si="3"/>
        <v>100</v>
      </c>
    </row>
    <row r="101" spans="1:8" ht="78.75" hidden="1">
      <c r="A101" s="12">
        <v>19050200</v>
      </c>
      <c r="B101" s="15" t="s">
        <v>70</v>
      </c>
      <c r="C101" s="22">
        <v>0</v>
      </c>
      <c r="D101" s="22">
        <v>1.54728</v>
      </c>
      <c r="E101" s="22"/>
      <c r="F101" s="22">
        <f>D101-C101</f>
        <v>1.54728</v>
      </c>
      <c r="G101" s="22">
        <v>1.54728</v>
      </c>
      <c r="H101" s="22">
        <f t="shared" si="3"/>
        <v>100</v>
      </c>
    </row>
    <row r="102" spans="1:8" ht="63" hidden="1">
      <c r="A102" s="12">
        <v>19050300</v>
      </c>
      <c r="B102" s="15" t="s">
        <v>71</v>
      </c>
      <c r="C102" s="22">
        <v>0</v>
      </c>
      <c r="D102" s="22">
        <v>0.33797000000000005</v>
      </c>
      <c r="E102" s="21"/>
      <c r="F102" s="22">
        <f t="shared" si="5"/>
        <v>0.33797000000000005</v>
      </c>
      <c r="G102" s="22">
        <v>0.33797000000000005</v>
      </c>
      <c r="H102" s="22">
        <f t="shared" si="3"/>
        <v>100</v>
      </c>
    </row>
    <row r="103" spans="1:8" ht="15.75">
      <c r="A103" s="12">
        <v>20000000</v>
      </c>
      <c r="B103" s="15" t="s">
        <v>34</v>
      </c>
      <c r="C103" s="22">
        <v>3798.443</v>
      </c>
      <c r="D103" s="22">
        <v>3.4655</v>
      </c>
      <c r="E103" s="22">
        <f t="shared" si="4"/>
        <v>0.09123475065967819</v>
      </c>
      <c r="F103" s="22">
        <f t="shared" si="5"/>
        <v>-3794.9775000000004</v>
      </c>
      <c r="G103" s="22">
        <v>2.81216</v>
      </c>
      <c r="H103" s="22">
        <f t="shared" si="3"/>
        <v>123.23267523896222</v>
      </c>
    </row>
    <row r="104" spans="1:8" ht="47.25">
      <c r="A104" s="12">
        <v>24062100</v>
      </c>
      <c r="B104" s="15" t="s">
        <v>111</v>
      </c>
      <c r="C104" s="22">
        <v>0.9</v>
      </c>
      <c r="D104" s="22">
        <v>1.517</v>
      </c>
      <c r="E104" s="22">
        <f t="shared" si="4"/>
        <v>168.55555555555554</v>
      </c>
      <c r="F104" s="22">
        <f t="shared" si="5"/>
        <v>0.6169999999999999</v>
      </c>
      <c r="G104" s="22">
        <v>2.5816</v>
      </c>
      <c r="H104" s="22">
        <f t="shared" si="3"/>
        <v>58.7620080570189</v>
      </c>
    </row>
    <row r="105" spans="1:8" ht="31.5" hidden="1">
      <c r="A105" s="12">
        <v>24110600</v>
      </c>
      <c r="B105" s="13" t="s">
        <v>92</v>
      </c>
      <c r="C105" s="22"/>
      <c r="D105" s="22"/>
      <c r="E105" s="22"/>
      <c r="F105" s="22">
        <f t="shared" si="5"/>
        <v>0</v>
      </c>
      <c r="G105" s="22">
        <v>0</v>
      </c>
      <c r="H105" s="22" t="e">
        <f t="shared" si="3"/>
        <v>#DIV/0!</v>
      </c>
    </row>
    <row r="106" spans="1:8" ht="54.75" customHeight="1">
      <c r="A106" s="12">
        <v>24110900</v>
      </c>
      <c r="B106" s="26" t="s">
        <v>112</v>
      </c>
      <c r="C106" s="22">
        <v>0</v>
      </c>
      <c r="D106" s="22">
        <v>1.94782</v>
      </c>
      <c r="E106" s="22">
        <v>0</v>
      </c>
      <c r="F106" s="22">
        <f>D106-C106</f>
        <v>1.94782</v>
      </c>
      <c r="G106" s="22">
        <v>0.23056</v>
      </c>
      <c r="H106" s="22">
        <f t="shared" si="3"/>
        <v>844.8213046495491</v>
      </c>
    </row>
    <row r="107" spans="1:8" ht="16.5" customHeight="1">
      <c r="A107" s="12">
        <v>25000000</v>
      </c>
      <c r="B107" s="15" t="s">
        <v>40</v>
      </c>
      <c r="C107" s="22">
        <v>3797.54306</v>
      </c>
      <c r="D107" s="22">
        <v>5868.2</v>
      </c>
      <c r="E107" s="22">
        <f t="shared" si="4"/>
        <v>154.52622675462172</v>
      </c>
      <c r="F107" s="22">
        <f t="shared" si="5"/>
        <v>2070.65694</v>
      </c>
      <c r="G107" s="22">
        <v>3936.9</v>
      </c>
      <c r="H107" s="22">
        <f t="shared" si="3"/>
        <v>149.05636414437754</v>
      </c>
    </row>
    <row r="108" spans="1:8" ht="47.25" hidden="1">
      <c r="A108" s="12">
        <v>25010000</v>
      </c>
      <c r="B108" s="15" t="s">
        <v>41</v>
      </c>
      <c r="C108" s="22"/>
      <c r="D108" s="22"/>
      <c r="E108" s="22" t="e">
        <f t="shared" si="4"/>
        <v>#DIV/0!</v>
      </c>
      <c r="F108" s="22">
        <f t="shared" si="5"/>
        <v>0</v>
      </c>
      <c r="G108" s="22">
        <v>9798.1</v>
      </c>
      <c r="H108" s="22">
        <f t="shared" si="3"/>
        <v>0</v>
      </c>
    </row>
    <row r="109" spans="1:8" ht="31.5" hidden="1">
      <c r="A109" s="12">
        <v>25020000</v>
      </c>
      <c r="B109" s="15" t="s">
        <v>72</v>
      </c>
      <c r="C109" s="22"/>
      <c r="D109" s="22"/>
      <c r="E109" s="22" t="e">
        <f t="shared" si="4"/>
        <v>#DIV/0!</v>
      </c>
      <c r="F109" s="22">
        <f t="shared" si="5"/>
        <v>0</v>
      </c>
      <c r="G109" s="22">
        <v>8723.2</v>
      </c>
      <c r="H109" s="22">
        <f t="shared" si="3"/>
        <v>0</v>
      </c>
    </row>
    <row r="110" spans="1:8" ht="31.5">
      <c r="A110" s="12">
        <v>31030000</v>
      </c>
      <c r="B110" s="15" t="s">
        <v>106</v>
      </c>
      <c r="C110" s="22">
        <v>162.51</v>
      </c>
      <c r="D110" s="22">
        <v>369.1917</v>
      </c>
      <c r="E110" s="22">
        <f t="shared" si="4"/>
        <v>227.1809119438804</v>
      </c>
      <c r="F110" s="22">
        <f t="shared" si="5"/>
        <v>206.68170000000003</v>
      </c>
      <c r="G110" s="22">
        <v>163.9745</v>
      </c>
      <c r="H110" s="22">
        <f t="shared" si="3"/>
        <v>225.15189861838275</v>
      </c>
    </row>
    <row r="111" spans="1:8" ht="15.75">
      <c r="A111" s="12">
        <v>33010000</v>
      </c>
      <c r="B111" s="15" t="s">
        <v>107</v>
      </c>
      <c r="C111" s="22">
        <v>5122.2</v>
      </c>
      <c r="D111" s="22">
        <v>7065.19007</v>
      </c>
      <c r="E111" s="22">
        <f t="shared" si="4"/>
        <v>137.93272558666197</v>
      </c>
      <c r="F111" s="22">
        <f t="shared" si="5"/>
        <v>1942.9900699999998</v>
      </c>
      <c r="G111" s="22">
        <v>5259.94243</v>
      </c>
      <c r="H111" s="22">
        <f t="shared" si="3"/>
        <v>134.32067297360132</v>
      </c>
    </row>
    <row r="112" spans="1:8" ht="60">
      <c r="A112" s="12">
        <v>41034400</v>
      </c>
      <c r="B112" s="27" t="s">
        <v>108</v>
      </c>
      <c r="C112" s="22">
        <v>495.3</v>
      </c>
      <c r="D112" s="22">
        <v>486.95205</v>
      </c>
      <c r="E112" s="22">
        <f t="shared" si="4"/>
        <v>98.31456692913385</v>
      </c>
      <c r="F112" s="22">
        <f t="shared" si="5"/>
        <v>-8.347950000000026</v>
      </c>
      <c r="G112" s="22">
        <v>574.86803</v>
      </c>
      <c r="H112" s="22">
        <f t="shared" si="3"/>
        <v>84.70675434847195</v>
      </c>
    </row>
    <row r="113" spans="1:8" ht="15.75" hidden="1">
      <c r="A113" s="12">
        <v>41035000</v>
      </c>
      <c r="B113" s="28" t="s">
        <v>86</v>
      </c>
      <c r="C113" s="22">
        <v>0</v>
      </c>
      <c r="D113" s="22">
        <v>0</v>
      </c>
      <c r="E113" s="22">
        <v>0</v>
      </c>
      <c r="F113" s="22">
        <f t="shared" si="5"/>
        <v>0</v>
      </c>
      <c r="G113" s="22">
        <v>0</v>
      </c>
      <c r="H113" s="22">
        <v>0</v>
      </c>
    </row>
    <row r="114" spans="1:8" ht="49.5" customHeight="1">
      <c r="A114" s="12">
        <v>41036600</v>
      </c>
      <c r="B114" s="29" t="s">
        <v>113</v>
      </c>
      <c r="C114" s="22">
        <v>4948.2</v>
      </c>
      <c r="D114" s="22">
        <v>4948.2</v>
      </c>
      <c r="E114" s="22">
        <f t="shared" si="4"/>
        <v>100</v>
      </c>
      <c r="F114" s="22">
        <f t="shared" si="5"/>
        <v>0</v>
      </c>
      <c r="G114" s="22">
        <v>0</v>
      </c>
      <c r="H114" s="22">
        <v>0</v>
      </c>
    </row>
    <row r="115" spans="1:8" ht="30" customHeight="1" hidden="1">
      <c r="A115" s="24">
        <v>50110000</v>
      </c>
      <c r="B115" s="25" t="s">
        <v>97</v>
      </c>
      <c r="C115" s="23"/>
      <c r="D115" s="23"/>
      <c r="E115" s="23"/>
      <c r="F115" s="23"/>
      <c r="G115" s="23"/>
      <c r="H115" s="23"/>
    </row>
    <row r="116" spans="1:8" ht="15.75">
      <c r="A116" s="17" t="s">
        <v>54</v>
      </c>
      <c r="B116" s="18"/>
      <c r="C116" s="21">
        <v>12601.502</v>
      </c>
      <c r="D116" s="21">
        <v>11267.101</v>
      </c>
      <c r="E116" s="21">
        <f>D116/C116*100</f>
        <v>89.4107781754905</v>
      </c>
      <c r="F116" s="21">
        <f t="shared" si="5"/>
        <v>-1334.4009999999998</v>
      </c>
      <c r="G116" s="21">
        <v>8895.137</v>
      </c>
      <c r="H116" s="21">
        <f t="shared" si="3"/>
        <v>126.66585123984038</v>
      </c>
    </row>
    <row r="117" spans="1:8" ht="15.75">
      <c r="A117" s="17" t="s">
        <v>74</v>
      </c>
      <c r="B117" s="18"/>
      <c r="C117" s="21">
        <v>18045.002</v>
      </c>
      <c r="D117" s="21">
        <v>16702.253</v>
      </c>
      <c r="E117" s="21">
        <f>D117/C117*100</f>
        <v>92.55888694276676</v>
      </c>
      <c r="F117" s="21">
        <f t="shared" si="5"/>
        <v>-1342.7489999999998</v>
      </c>
      <c r="G117" s="21">
        <v>9470.005</v>
      </c>
      <c r="H117" s="21">
        <f t="shared" si="3"/>
        <v>176.37005471486026</v>
      </c>
    </row>
    <row r="118" spans="1:8" ht="30.75" customHeight="1">
      <c r="A118" s="30" t="s">
        <v>75</v>
      </c>
      <c r="B118" s="30"/>
      <c r="C118" s="21">
        <f>C116+C82</f>
        <v>57251.674</v>
      </c>
      <c r="D118" s="21">
        <f>D116+D82</f>
        <v>55403.6187</v>
      </c>
      <c r="E118" s="21">
        <f>D118/C118*100</f>
        <v>96.77205019367644</v>
      </c>
      <c r="F118" s="21">
        <f t="shared" si="5"/>
        <v>-1848.0553</v>
      </c>
      <c r="G118" s="21">
        <f>G116+G82</f>
        <v>54901.542</v>
      </c>
      <c r="H118" s="21">
        <f t="shared" si="3"/>
        <v>100.91450382213307</v>
      </c>
    </row>
    <row r="119" spans="1:8" ht="30.75" customHeight="1">
      <c r="A119" s="30" t="s">
        <v>76</v>
      </c>
      <c r="B119" s="30"/>
      <c r="C119" s="21">
        <f>C117+C83</f>
        <v>111569.5</v>
      </c>
      <c r="D119" s="21">
        <f>D117+D83</f>
        <v>106034.31599999999</v>
      </c>
      <c r="E119" s="21">
        <f t="shared" si="4"/>
        <v>95.03880182307888</v>
      </c>
      <c r="F119" s="21">
        <f t="shared" si="5"/>
        <v>-5535.184000000008</v>
      </c>
      <c r="G119" s="21">
        <f>G117+G83</f>
        <v>101124.701</v>
      </c>
      <c r="H119" s="21">
        <f t="shared" si="3"/>
        <v>104.85501064670638</v>
      </c>
    </row>
    <row r="120" spans="1:6" ht="30.75" customHeight="1">
      <c r="A120" s="16"/>
      <c r="B120" s="16"/>
      <c r="C120" s="6"/>
      <c r="D120" s="6"/>
      <c r="E120" s="6"/>
      <c r="F120" s="6"/>
    </row>
  </sheetData>
  <sheetProtection/>
  <mergeCells count="17">
    <mergeCell ref="A83:B83"/>
    <mergeCell ref="G5:G6"/>
    <mergeCell ref="H5:H6"/>
    <mergeCell ref="A5:A6"/>
    <mergeCell ref="B5:B6"/>
    <mergeCell ref="A80:B80"/>
    <mergeCell ref="A81:B81"/>
    <mergeCell ref="A118:B118"/>
    <mergeCell ref="A119:B119"/>
    <mergeCell ref="A84:F84"/>
    <mergeCell ref="D1:F1"/>
    <mergeCell ref="A7:F7"/>
    <mergeCell ref="E5:E6"/>
    <mergeCell ref="C5:C6"/>
    <mergeCell ref="D5:D6"/>
    <mergeCell ref="F5:F6"/>
    <mergeCell ref="A82:B82"/>
  </mergeCells>
  <printOptions/>
  <pageMargins left="0.37" right="0.1968503937007874" top="0.17" bottom="0.2755905511811024" header="0.16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2014-05-30T05:05:06Z</cp:lastPrinted>
  <dcterms:created xsi:type="dcterms:W3CDTF">2012-01-31T07:31:50Z</dcterms:created>
  <dcterms:modified xsi:type="dcterms:W3CDTF">2014-05-30T05:05:13Z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