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9975" activeTab="0"/>
  </bookViews>
  <sheets>
    <sheet name="паспорт з 01.01.2020-0150 (3)" sheetId="1" r:id="rId1"/>
  </sheets>
  <definedNames/>
  <calcPr fullCalcOnLoad="1"/>
</workbook>
</file>

<file path=xl/sharedStrings.xml><?xml version="1.0" encoding="utf-8"?>
<sst xmlns="http://schemas.openxmlformats.org/spreadsheetml/2006/main" count="234" uniqueCount="131">
  <si>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</si>
  <si>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</si>
  <si>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</si>
  <si>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</si>
  <si>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</si>
  <si>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</si>
  <si>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</si>
  <si>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</si>
  <si>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</si>
  <si>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</si>
  <si>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</si>
  <si>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</si>
  <si>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</si>
  <si>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</si>
  <si>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</si>
  <si>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</si>
  <si>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</si>
  <si>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</si>
  <si>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</si>
  <si>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</si>
  <si>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</si>
  <si>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</si>
  <si>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</si>
  <si>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</si>
  <si>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</si>
  <si>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</si>
  <si>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</si>
  <si>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</si>
  <si>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</si>
  <si>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</si>
  <si>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</si>
  <si>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</si>
  <si>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</si>
  <si>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</si>
  <si>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</si>
  <si>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</si>
  <si>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</si>
  <si>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</si>
  <si>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</si>
  <si>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</si>
  <si>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</si>
  <si>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</si>
  <si>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</si>
  <si>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</si>
  <si>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</si>
  <si>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</si>
  <si>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</si>
  <si>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</si>
  <si>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</si>
  <si>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од.</t>
  </si>
  <si>
    <t>грн.</t>
  </si>
  <si>
    <t>%</t>
  </si>
  <si>
    <t>розрахунок</t>
  </si>
  <si>
    <t>0200000</t>
  </si>
  <si>
    <t>0210000</t>
  </si>
  <si>
    <t>Марина БАГРІНЦЕВА</t>
  </si>
  <si>
    <t xml:space="preserve">Начальник фінансового управління </t>
  </si>
  <si>
    <t>0</t>
  </si>
  <si>
    <t>Сєвєродонецька міська військово-цивільна адміністрація Сєвєродонецького району Луганської області</t>
  </si>
  <si>
    <t>Розпорядження керівника Сєвєродонецької міської військово-цивільної адміністрації</t>
  </si>
  <si>
    <t>бюджетної програми місцевого бюджету на 2021 рік</t>
  </si>
  <si>
    <t>0217670</t>
  </si>
  <si>
    <t>7670</t>
  </si>
  <si>
    <t>0490</t>
  </si>
  <si>
    <t>Внески до статутного капіталу суб’єктів господарювання</t>
  </si>
  <si>
    <t>Забезпечення діяльності комунальних підприємств</t>
  </si>
  <si>
    <t>Мета бюджетної програми: Підтримка підприємств комунальної форми власності</t>
  </si>
  <si>
    <t xml:space="preserve">Фінансове управління Сєвєродонецької міської військово-цивільної адміністрації Сєвєродонецького району Луганської області </t>
  </si>
  <si>
    <t>Здійснення внесків до статутного капіталу КП "Сєвєродонецьке агенство інвестицій та розвитку"</t>
  </si>
  <si>
    <t>Здійснення внесків до статутного капіталу КП "Зелене місто"</t>
  </si>
  <si>
    <t>Здійснення внесків до статутного капіталу КП "Сєвєродонецькводоканал"</t>
  </si>
  <si>
    <t>Здійснення внесків до статутного капіталу КП "Житлосервіс "Світанок"</t>
  </si>
  <si>
    <t>грн</t>
  </si>
  <si>
    <t>Сума внесків до статутного капіталу КП "Сєвєродонецьке агенство інвестицій та розвитку"</t>
  </si>
  <si>
    <t>Розпорядження керівника ВЦА</t>
  </si>
  <si>
    <t>Кількість внесків до статутного капіталу КП "Сєвєродонецьке агенство інвестицій та розвитку" протягом року</t>
  </si>
  <si>
    <t>Кількість внесків до статутного капіталу КП "Зелене місто" протягом року</t>
  </si>
  <si>
    <t>Кількість внесків до статутного капіталу КП "Сєвєродонецькводоканал" протягом року</t>
  </si>
  <si>
    <t>Кількість внесків до статутного капіталу  КП "Житлосервіс "Світанок" протягом року</t>
  </si>
  <si>
    <t>Середній розмір одного внеску до статутного капіталу КП "Сєвєродонецьке агенство інвестицій та розвитку"</t>
  </si>
  <si>
    <t xml:space="preserve">Розрахунок </t>
  </si>
  <si>
    <t>Розрахунок</t>
  </si>
  <si>
    <t>Середній розмір одного внеску до статутного капіталу КП "Зелене місто"</t>
  </si>
  <si>
    <t>Середній розмір одного внеску до статутного капіталу КП "Сєвєродонецькводоканал"</t>
  </si>
  <si>
    <t>Середній розмір одного внеску до статутного капіталу КП "Житлосервіс "Світанок"</t>
  </si>
  <si>
    <t>шт.</t>
  </si>
  <si>
    <t>Співвідношення суми поповнення статутного капіталу КП "Житлосервіс "Світанок" до розміру статутного капіталу на початок періоду</t>
  </si>
  <si>
    <t>Співвідношення суми поповнення статутного капіталу КП "Сєвєродонецькводоканал" до розміру статутного капіталу на початок періоду</t>
  </si>
  <si>
    <t>Співвідношення суми поповнення статутного капіталу КП "Зелене місто" до розміру статутного капіталу на початок періоду</t>
  </si>
  <si>
    <t>Співвідношення суми поповнення статутного капіталу КП "Сєвєродонецьке агенство інвестицій та розвитку"  до розміру статутного капіталу на початок періоду</t>
  </si>
  <si>
    <t>Здійснення внесків до статутного капіталу КП "Сєвєродонецьккомунсервис"</t>
  </si>
  <si>
    <t>Кількість внесків до статутного капіталу КП "Сєвєродонецьккомунсервис" протягом року</t>
  </si>
  <si>
    <t>Співвідношення суми поповнення статутного капіталу КП "Сєвєродонецьккомунсервис" до розміру статутного капіталу на початок періоду</t>
  </si>
  <si>
    <t>Середній розмір одного внеску до статутного капіталу КП "Сєвєродонецьккомунсервис"</t>
  </si>
  <si>
    <t>Здійснення внесків до статутного капіталу КП "Сєвєродонецьктеплокомуненерго"</t>
  </si>
  <si>
    <t>Сума внесків до статутного капіталу  КП "Сєвєродонецьктеплокомуненерго"</t>
  </si>
  <si>
    <t>Кількість внесків до статутного капіталу  КП "Сєвєродонецьктеплокомуненерго" протягом року</t>
  </si>
  <si>
    <t>Середній розмір одного внеску до статутного капіталу КП "Сєвєродонецьктеплокомуненерго"</t>
  </si>
  <si>
    <t>Співвідношення суми поповнення статутного капіталу КП "Сєвєродонецьктеплокомуненерго" до розміру статутного капіталу на початок періоду</t>
  </si>
  <si>
    <t>Здійснення внесків до статутного капіталу КП "Комбінат шкільного харчування" Сєвєродонецької міської ради"</t>
  </si>
  <si>
    <t>Сума внесків до статутного капіталу КП "Комбінат шкільного харчування" Сєвєродонецької міської ради"</t>
  </si>
  <si>
    <t>Кількість внесків до статутного капіталу  КП "Комбінат шкільного харчування" Сєвєродонецької міської ради"</t>
  </si>
  <si>
    <t>Середній розмір одного внеску до статутного капіталу  КП "Комбінат шкільного харчування" Сєвєродонецької міської ради"</t>
  </si>
  <si>
    <t>Співвідношення суми поповнення статутного капіталу КП "Комбінат шкільного харчування" Сєвєродонецької міської ради"  до розміру статутного капіталу на початок періоду</t>
  </si>
  <si>
    <t>Сума внесків до статутного капіталу КП "Сєвєродонецьккомунсервис" для придбання спецтехніки</t>
  </si>
  <si>
    <t>Сума внесків до статутного капіталу  КП "Зелене місто" для придбання спецтехніки</t>
  </si>
  <si>
    <t>Сума внесків до статутного капіталу  КП "Сєвєродонецькводоканал" для придбання спецтехніки</t>
  </si>
  <si>
    <t>Сума внесків до статутного капіталу  КП "Житлосервіс "Світанок" для придбання спецтехніки</t>
  </si>
  <si>
    <t>од</t>
  </si>
  <si>
    <t>Кількість придбаної спецтехніки КП "Сєвєродонецьккомунсервис"</t>
  </si>
  <si>
    <t xml:space="preserve">Кількість придбаної спецтехніки  КП "Зелене місто" </t>
  </si>
  <si>
    <t>Кількість придбаної спецтехніки КП "Сєвєродонецькводоканал"</t>
  </si>
  <si>
    <t>Кількість придбаної спецтехніки КП "Житлосервіс "Світанок"</t>
  </si>
  <si>
    <t>Середня вартість придбаної 1 спецтехніки КП "Сєвєродонецьккомунсервис"</t>
  </si>
  <si>
    <t>Середня вартість придбаної 1 спецтехніки КП "Зелене місто"</t>
  </si>
  <si>
    <t>Середня вартість придбаної 1 спецтехніки КП  "Сєвєродонецькводоканал"</t>
  </si>
  <si>
    <t>Середня вартість придбаної 1 спецтехніки КП "Житлосервіс "Світанок"</t>
  </si>
  <si>
    <t xml:space="preserve">Головний бухгалтер </t>
  </si>
  <si>
    <t xml:space="preserve">               Ольга КУРІЛОВА</t>
  </si>
  <si>
    <t>Підстави для виконання бюджетної програми:  Конституція України від 28.06.1996р. №254 к/96-ВР (із змінами), Бюджетний кодекс України від 08.07.2010р. №2456-VI (із змінами), Закон України "Про Державний бюджет України на 2021 рік" від 15.12.2020 № 1082-ІХ, Закон України "Про місцеве самоврядування в Україні" від 21.05.1997р. №280/97-ВР (із змінами), Закон України "Про військово-цивільні адміністрації" від 03.02.2015р. №141-VIII, наказ Міністерства фінансів України від 26.08.2014 № 836 "Про деякі питання запровадженння програмно-цільового методу складання та виконання місцевих бюджетів" (із змінами), розпорядження керівника Сєвєродонецької міської військово-цивільної адміністрації від 10.03.2021р. №36 "Про бюджет Сєвєродонецької міської територіальної громади на 2021 рік", розпорядження керівника Сєвєродонецької міської військово-цивільної адміністрації від 19.03.2021р. № 138 "Про внесення змін до бюджету Сєвєродонецької міської територіальної громади на 2021 рік", розпорядження керівника Сєвєродонецької міської військово-цивільної адміністрації від 15.04.2021р. №462 "Про внесення змін до бюджету Сєвєродонецької міської територіальної громади на 2021 рік", розпорядження керівника Сєвєродонецької міської військово-цивільної адміністрації від 29.07.2021р. №1366 "Про внесення змін до розпорядження керівника Сєвєродонецької міської військово-цивільної адміністрації від 15 березня 2021 року №60", розпорядження керівника Сєвєродонецької міської військово-цивільної адміністрації від 29.07.2021р. №1367 "Про внесення змін до розпорядження керівника Сєвєродонецької міської військово-цивільної адміністрації від 15 березня 2021 року №58", розпорядження керівника Сєвєродонецької міської військово-цивільної адміністрації від 29.07.2021р. №1368 "Про внесення змін до розпорядження керівника Сєвєродонецької міської військово-цивільної адміністрації від 15 березня 2021 року №56", розпорядження керівника Сєвєродонецької міської військово-цивільної адміністрації від 29.07.2021р. №1369 "Про внесення змін до розпорядження керівника Сєвєродонецької міської військово-цивільної адміністрації від 15 березня 2021 року №54", розпорядження керівника Сєвєродонецької міської військово-цивільної адміністрації від 02.08.2021р. №1400 "Про внесення змін до бюджету Сєвєродонецької міської територіальної громади на 2021 рік", розпорядження керівника Сєвєродонецької міської військово-цивільної адміністрації від 30.08.2021р. №1629 "Про внесення змін до бюджету Сєвєродонецької міської територіальної громади на 2021 рік", розпорядження керівника Сєвєродонецької міської військово-цивільної адміністрації від 18.11.2021р. №2305 "Про внесення змін до бюджету Сєвєродонецької міської територіальної громади на 2021 рік".</t>
  </si>
  <si>
    <t>Обсяг бюджетних призначень / бюджетних асигнувань - 47914983,00 гривень, у тому числі загального фонду - 0,00 гривень та спеціального фонду - 47914983,00  гривень.</t>
  </si>
  <si>
    <t>Здійснення внесків до статутного капіталу КП "Сєвєродонецьке Бюро Технічної інвентаризації"</t>
  </si>
  <si>
    <t>Сума внесків до статутного капіталу КП "Сєвєродонецьке Бюро Технічної інвентаризації"</t>
  </si>
  <si>
    <t>Кількість внесків до статутного капіталу  КП "Сєвєродонецьке Бюро Технічної інвентаризації"</t>
  </si>
  <si>
    <t>Середній розмір одного внеску до статутного капіталу КП "Сєвєродонецьке Бюро Технічної інвентаризації"</t>
  </si>
  <si>
    <t>Співвідношення суми поповнення статутного капіталуКП "Сєвєродонецьке Бюро Технічної інвентаризації"  до розміру статутного капіталу на початок періоду</t>
  </si>
  <si>
    <t>Здійснення внесків до статутного капіталуКП "Сєвєродонецьке Бюро Технічної інвентаризації"</t>
  </si>
  <si>
    <t xml:space="preserve">Дата погодження: </t>
  </si>
  <si>
    <t xml:space="preserve"> Керівник Сєвєродонецької міської військово-цивільної адміністрації</t>
  </si>
  <si>
    <t>Олександр СТРЮК</t>
  </si>
  <si>
    <t xml:space="preserve">від 26 листопада 2021 року №2424              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</si>
</sst>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7.5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u val="single"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Calibri"/>
      <family val="2"/>
    </font>
    <font>
      <sz val="9"/>
      <color theme="1"/>
      <name val="Times New Roman"/>
      <family val="1"/>
    </font>
    <font>
      <u val="single"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4" fillId="0" borderId="0" xfId="0" applyFont="1" applyBorder="1" applyAlignment="1">
      <alignment/>
    </xf>
    <xf numFmtId="0" fontId="43" fillId="0" borderId="0" xfId="0" applyFont="1" applyAlignment="1">
      <alignment horizont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/>
    </xf>
    <xf numFmtId="0" fontId="46" fillId="0" borderId="11" xfId="0" applyFont="1" applyBorder="1" applyAlignment="1">
      <alignment vertical="center" wrapText="1"/>
    </xf>
    <xf numFmtId="0" fontId="47" fillId="0" borderId="12" xfId="0" applyFont="1" applyBorder="1" applyAlignment="1">
      <alignment vertical="top" wrapText="1"/>
    </xf>
    <xf numFmtId="0" fontId="46" fillId="0" borderId="0" xfId="0" applyFont="1" applyBorder="1" applyAlignment="1">
      <alignment wrapText="1"/>
    </xf>
    <xf numFmtId="0" fontId="46" fillId="0" borderId="0" xfId="0" applyFont="1" applyBorder="1" applyAlignment="1">
      <alignment vertical="center" wrapText="1"/>
    </xf>
    <xf numFmtId="0" fontId="47" fillId="0" borderId="0" xfId="0" applyFont="1" applyBorder="1" applyAlignment="1">
      <alignment vertical="top" wrapText="1"/>
    </xf>
    <xf numFmtId="0" fontId="46" fillId="0" borderId="0" xfId="0" applyFont="1" applyBorder="1" applyAlignment="1">
      <alignment vertical="top" wrapText="1"/>
    </xf>
    <xf numFmtId="0" fontId="47" fillId="0" borderId="0" xfId="0" applyFont="1" applyBorder="1" applyAlignment="1">
      <alignment vertical="top"/>
    </xf>
    <xf numFmtId="0" fontId="44" fillId="0" borderId="0" xfId="0" applyFont="1" applyBorder="1" applyAlignment="1">
      <alignment/>
    </xf>
    <xf numFmtId="49" fontId="46" fillId="0" borderId="11" xfId="0" applyNumberFormat="1" applyFont="1" applyBorder="1" applyAlignment="1">
      <alignment horizontal="left" wrapText="1"/>
    </xf>
    <xf numFmtId="1" fontId="43" fillId="0" borderId="10" xfId="0" applyNumberFormat="1" applyFont="1" applyBorder="1" applyAlignment="1">
      <alignment horizontal="center" vertical="center" wrapText="1"/>
    </xf>
    <xf numFmtId="2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48" fillId="0" borderId="0" xfId="0" applyFont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46" fillId="0" borderId="0" xfId="0" applyFont="1" applyBorder="1" applyAlignment="1">
      <alignment horizontal="center" wrapText="1"/>
    </xf>
    <xf numFmtId="0" fontId="46" fillId="0" borderId="11" xfId="0" applyFont="1" applyBorder="1" applyAlignment="1">
      <alignment horizontal="center" wrapText="1"/>
    </xf>
    <xf numFmtId="0" fontId="47" fillId="0" borderId="0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vertical="center" wrapText="1"/>
    </xf>
    <xf numFmtId="0" fontId="47" fillId="0" borderId="12" xfId="0" applyFont="1" applyBorder="1" applyAlignment="1">
      <alignment horizontal="center" vertical="top"/>
    </xf>
    <xf numFmtId="0" fontId="43" fillId="0" borderId="1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49" fontId="46" fillId="0" borderId="11" xfId="0" applyNumberFormat="1" applyFont="1" applyBorder="1" applyAlignment="1">
      <alignment horizontal="left" vertical="center" wrapText="1"/>
    </xf>
    <xf numFmtId="49" fontId="46" fillId="0" borderId="11" xfId="0" applyNumberFormat="1" applyFont="1" applyBorder="1" applyAlignment="1">
      <alignment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top" wrapText="1"/>
    </xf>
    <xf numFmtId="49" fontId="43" fillId="0" borderId="10" xfId="0" applyNumberFormat="1" applyFont="1" applyBorder="1" applyAlignment="1">
      <alignment horizontal="center" vertical="center" wrapText="1"/>
    </xf>
    <xf numFmtId="49" fontId="49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NumberFormat="1" applyFont="1" applyAlignment="1">
      <alignment horizontal="left" vertical="center" wrapText="1"/>
    </xf>
    <xf numFmtId="1" fontId="43" fillId="0" borderId="13" xfId="0" applyNumberFormat="1" applyFont="1" applyBorder="1" applyAlignment="1">
      <alignment horizontal="center" vertical="center" wrapText="1"/>
    </xf>
    <xf numFmtId="1" fontId="49" fillId="0" borderId="13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top" wrapText="1"/>
    </xf>
    <xf numFmtId="0" fontId="51" fillId="0" borderId="0" xfId="0" applyFont="1" applyAlignment="1">
      <alignment horizontal="left" vertical="top" wrapText="1"/>
    </xf>
    <xf numFmtId="0" fontId="43" fillId="0" borderId="10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left" vertical="top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/>
    </xf>
    <xf numFmtId="0" fontId="50" fillId="0" borderId="13" xfId="0" applyFont="1" applyBorder="1" applyAlignment="1">
      <alignment horizontal="left" vertical="top" wrapText="1"/>
    </xf>
    <xf numFmtId="0" fontId="50" fillId="0" borderId="14" xfId="0" applyFont="1" applyBorder="1" applyAlignment="1">
      <alignment horizontal="left" vertical="top" wrapText="1"/>
    </xf>
    <xf numFmtId="0" fontId="50" fillId="0" borderId="15" xfId="0" applyFont="1" applyBorder="1" applyAlignment="1">
      <alignment horizontal="left" vertical="top" wrapText="1"/>
    </xf>
    <xf numFmtId="0" fontId="48" fillId="0" borderId="12" xfId="0" applyFont="1" applyBorder="1" applyAlignment="1">
      <alignment horizontal="center" vertical="top" wrapText="1"/>
    </xf>
    <xf numFmtId="0" fontId="50" fillId="0" borderId="0" xfId="0" applyFont="1" applyAlignment="1">
      <alignment horizontal="left" wrapText="1"/>
    </xf>
    <xf numFmtId="0" fontId="49" fillId="0" borderId="0" xfId="0" applyFont="1" applyAlignment="1">
      <alignment horizontal="left" vertical="top" wrapText="1"/>
    </xf>
    <xf numFmtId="0" fontId="51" fillId="0" borderId="0" xfId="0" applyFont="1" applyAlignment="1">
      <alignment horizontal="left" vertical="top" wrapText="1"/>
    </xf>
    <xf numFmtId="0" fontId="43" fillId="0" borderId="10" xfId="0" applyFont="1" applyBorder="1" applyAlignment="1">
      <alignment horizontal="left" vertical="top" wrapText="1"/>
    </xf>
    <xf numFmtId="0" fontId="43" fillId="0" borderId="13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top" wrapText="1"/>
    </xf>
    <xf numFmtId="0" fontId="43" fillId="0" borderId="15" xfId="0" applyFont="1" applyBorder="1" applyAlignment="1">
      <alignment horizontal="left" vertical="top" wrapText="1"/>
    </xf>
    <xf numFmtId="0" fontId="43" fillId="0" borderId="0" xfId="0" applyNumberFormat="1" applyFont="1" applyAlignment="1">
      <alignment horizontal="left" vertical="center" wrapText="1"/>
    </xf>
    <xf numFmtId="49" fontId="46" fillId="0" borderId="11" xfId="0" applyNumberFormat="1" applyFont="1" applyBorder="1" applyAlignment="1">
      <alignment horizontal="left" wrapText="1"/>
    </xf>
    <xf numFmtId="49" fontId="0" fillId="0" borderId="11" xfId="0" applyNumberFormat="1" applyBorder="1" applyAlignment="1">
      <alignment horizontal="left" wrapText="1"/>
    </xf>
    <xf numFmtId="0" fontId="46" fillId="0" borderId="0" xfId="0" applyFont="1" applyBorder="1" applyAlignment="1">
      <alignment horizontal="center" wrapText="1"/>
    </xf>
    <xf numFmtId="0" fontId="47" fillId="0" borderId="12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top" wrapText="1"/>
    </xf>
    <xf numFmtId="49" fontId="46" fillId="0" borderId="11" xfId="0" applyNumberFormat="1" applyFont="1" applyBorder="1" applyAlignment="1">
      <alignment horizontal="left" vertical="top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horizontal="center" vertical="top" wrapText="1"/>
    </xf>
    <xf numFmtId="0" fontId="47" fillId="0" borderId="0" xfId="0" applyFont="1" applyAlignment="1">
      <alignment horizontal="center" vertical="top" wrapText="1"/>
    </xf>
    <xf numFmtId="0" fontId="47" fillId="0" borderId="0" xfId="0" applyFont="1" applyBorder="1" applyAlignment="1">
      <alignment horizontal="center" vertical="top"/>
    </xf>
    <xf numFmtId="0" fontId="46" fillId="0" borderId="0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top" wrapText="1"/>
    </xf>
    <xf numFmtId="0" fontId="52" fillId="0" borderId="0" xfId="0" applyFont="1" applyBorder="1" applyAlignment="1">
      <alignment horizontal="center" vertical="top" wrapText="1"/>
    </xf>
    <xf numFmtId="0" fontId="47" fillId="0" borderId="0" xfId="0" applyFont="1" applyAlignment="1">
      <alignment horizontal="left" vertical="top" wrapText="1"/>
    </xf>
    <xf numFmtId="0" fontId="53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 vertical="center"/>
    </xf>
    <xf numFmtId="0" fontId="43" fillId="0" borderId="0" xfId="0" applyFont="1" applyAlignment="1">
      <alignment horizontal="left" wrapText="1"/>
    </xf>
    <xf numFmtId="0" fontId="44" fillId="0" borderId="11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4"/>
  <sheetViews>
    <sheetView tabSelected="1" zoomScalePageLayoutView="0" workbookViewId="0" topLeftCell="A1">
      <selection activeCell="K8" sqref="K8"/>
    </sheetView>
  </sheetViews>
  <sheetFormatPr defaultColWidth="21.57421875" defaultRowHeight="15"/>
  <cols>
    <col min="1" max="1" width="6.57421875" style="2" customWidth="1"/>
    <col min="2" max="3" width="21.57421875" style="2" customWidth="1"/>
    <col min="4" max="4" width="20.140625" style="2" customWidth="1"/>
    <col min="5" max="7" width="21.57421875" style="2" customWidth="1"/>
    <col min="8" max="38" width="10.28125" style="2" customWidth="1"/>
    <col min="39" max="16384" width="21.57421875" style="2" customWidth="1"/>
  </cols>
  <sheetData>
    <row r="1" spans="5:7" ht="15" customHeight="1">
      <c r="E1" s="95" t="s">
        <v>38</v>
      </c>
      <c r="F1" s="95"/>
      <c r="G1" s="95"/>
    </row>
    <row r="2" spans="5:7" ht="15">
      <c r="E2" s="95"/>
      <c r="F2" s="95"/>
      <c r="G2" s="95"/>
    </row>
    <row r="3" spans="5:7" ht="22.5" customHeight="1">
      <c r="E3" s="95"/>
      <c r="F3" s="95"/>
      <c r="G3" s="95"/>
    </row>
    <row r="4" spans="1:5" ht="15.75">
      <c r="A4" s="31"/>
      <c r="E4" s="31" t="s">
        <v>0</v>
      </c>
    </row>
    <row r="5" spans="1:7" ht="16.5" customHeight="1">
      <c r="A5" s="31"/>
      <c r="E5" s="98" t="s">
        <v>1</v>
      </c>
      <c r="F5" s="98"/>
      <c r="G5" s="98"/>
    </row>
    <row r="6" spans="1:7" ht="31.5" customHeight="1">
      <c r="A6" s="31"/>
      <c r="B6" s="31"/>
      <c r="E6" s="99" t="s">
        <v>58</v>
      </c>
      <c r="F6" s="99"/>
      <c r="G6" s="99"/>
    </row>
    <row r="7" spans="1:7" ht="15" customHeight="1">
      <c r="A7" s="31"/>
      <c r="E7" s="71" t="s">
        <v>2</v>
      </c>
      <c r="F7" s="71"/>
      <c r="G7" s="71"/>
    </row>
    <row r="8" spans="1:7" ht="30" customHeight="1">
      <c r="A8" s="31"/>
      <c r="B8" s="31"/>
      <c r="E8" s="99" t="s">
        <v>59</v>
      </c>
      <c r="F8" s="99"/>
      <c r="G8" s="99"/>
    </row>
    <row r="9" spans="1:7" ht="15" customHeight="1">
      <c r="A9" s="31"/>
      <c r="E9" s="71"/>
      <c r="F9" s="71"/>
      <c r="G9" s="71"/>
    </row>
    <row r="10" spans="1:7" ht="15.75" customHeight="1">
      <c r="A10" s="31"/>
      <c r="E10" s="96" t="s">
        <v>130</v>
      </c>
      <c r="F10" s="96"/>
      <c r="G10" s="96"/>
    </row>
    <row r="11" ht="14.25" customHeight="1"/>
    <row r="12" ht="4.5" customHeight="1"/>
    <row r="13" spans="1:7" ht="15.75">
      <c r="A13" s="97" t="s">
        <v>3</v>
      </c>
      <c r="B13" s="97"/>
      <c r="C13" s="97"/>
      <c r="D13" s="97"/>
      <c r="E13" s="97"/>
      <c r="F13" s="97"/>
      <c r="G13" s="97"/>
    </row>
    <row r="14" spans="1:7" ht="15.75">
      <c r="A14" s="97" t="s">
        <v>60</v>
      </c>
      <c r="B14" s="97"/>
      <c r="C14" s="97"/>
      <c r="D14" s="97"/>
      <c r="E14" s="97"/>
      <c r="F14" s="97"/>
      <c r="G14" s="97"/>
    </row>
    <row r="15" ht="6" customHeight="1" hidden="1"/>
    <row r="16" ht="12" customHeight="1"/>
    <row r="17" spans="1:16" ht="27.75" customHeight="1">
      <c r="A17" s="9" t="s">
        <v>39</v>
      </c>
      <c r="B17" s="36" t="s">
        <v>53</v>
      </c>
      <c r="C17" s="87" t="s">
        <v>58</v>
      </c>
      <c r="D17" s="88"/>
      <c r="E17" s="88"/>
      <c r="F17" s="88"/>
      <c r="G17" s="29">
        <v>44083662</v>
      </c>
      <c r="H17" s="12"/>
      <c r="I17" s="12"/>
      <c r="J17" s="12"/>
      <c r="K17" s="12"/>
      <c r="L17" s="92"/>
      <c r="M17" s="92"/>
      <c r="N17" s="12"/>
      <c r="O17" s="92"/>
      <c r="P17" s="92"/>
    </row>
    <row r="18" spans="1:16" ht="24.75" customHeight="1">
      <c r="A18" s="85" t="s">
        <v>47</v>
      </c>
      <c r="B18" s="89"/>
      <c r="C18" s="25"/>
      <c r="D18" s="93" t="s">
        <v>2</v>
      </c>
      <c r="E18" s="93"/>
      <c r="F18" s="10"/>
      <c r="G18" s="32" t="s">
        <v>40</v>
      </c>
      <c r="H18" s="15"/>
      <c r="I18" s="86"/>
      <c r="J18" s="86"/>
      <c r="K18" s="86"/>
      <c r="L18" s="94"/>
      <c r="M18" s="94"/>
      <c r="N18" s="13"/>
      <c r="O18" s="91"/>
      <c r="P18" s="91"/>
    </row>
    <row r="19" spans="1:16" ht="29.25" customHeight="1">
      <c r="A19" s="9" t="s">
        <v>41</v>
      </c>
      <c r="B19" s="37" t="s">
        <v>54</v>
      </c>
      <c r="C19" s="87" t="s">
        <v>58</v>
      </c>
      <c r="D19" s="88"/>
      <c r="E19" s="88"/>
      <c r="F19" s="88"/>
      <c r="G19" s="29">
        <v>44083662</v>
      </c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23.25" customHeight="1">
      <c r="A20" s="85" t="s">
        <v>43</v>
      </c>
      <c r="B20" s="89"/>
      <c r="C20" s="25"/>
      <c r="D20" s="90" t="s">
        <v>30</v>
      </c>
      <c r="E20" s="90"/>
      <c r="F20" s="10"/>
      <c r="G20" s="32" t="s">
        <v>40</v>
      </c>
      <c r="H20" s="15"/>
      <c r="I20" s="86"/>
      <c r="J20" s="86"/>
      <c r="K20" s="86"/>
      <c r="L20" s="86"/>
      <c r="M20" s="86"/>
      <c r="N20" s="13"/>
      <c r="O20" s="91"/>
      <c r="P20" s="91"/>
    </row>
    <row r="21" spans="1:16" ht="25.5" customHeight="1">
      <c r="A21" s="11" t="s">
        <v>42</v>
      </c>
      <c r="B21" s="17" t="s">
        <v>61</v>
      </c>
      <c r="C21" s="17" t="s">
        <v>62</v>
      </c>
      <c r="D21" s="17" t="s">
        <v>63</v>
      </c>
      <c r="E21" s="82" t="s">
        <v>64</v>
      </c>
      <c r="F21" s="83"/>
      <c r="G21" s="27">
        <v>1252600000</v>
      </c>
      <c r="H21" s="26"/>
      <c r="I21" s="11"/>
      <c r="J21" s="26"/>
      <c r="K21" s="84"/>
      <c r="L21" s="84"/>
      <c r="M21" s="84"/>
      <c r="N21" s="84"/>
      <c r="O21" s="84"/>
      <c r="P21" s="26"/>
    </row>
    <row r="22" spans="2:16" ht="47.25" customHeight="1">
      <c r="B22" s="28" t="s">
        <v>43</v>
      </c>
      <c r="C22" s="25" t="s">
        <v>44</v>
      </c>
      <c r="D22" s="10" t="s">
        <v>45</v>
      </c>
      <c r="E22" s="85" t="s">
        <v>48</v>
      </c>
      <c r="F22" s="85"/>
      <c r="G22" s="25" t="s">
        <v>46</v>
      </c>
      <c r="H22" s="16"/>
      <c r="I22" s="28"/>
      <c r="J22" s="28"/>
      <c r="K22" s="86"/>
      <c r="L22" s="86"/>
      <c r="M22" s="86"/>
      <c r="N22" s="86"/>
      <c r="O22" s="86"/>
      <c r="P22" s="13"/>
    </row>
    <row r="23" spans="1:7" ht="31.5" customHeight="1">
      <c r="A23" s="22" t="s">
        <v>4</v>
      </c>
      <c r="B23" s="65" t="s">
        <v>120</v>
      </c>
      <c r="C23" s="65"/>
      <c r="D23" s="65"/>
      <c r="E23" s="65"/>
      <c r="F23" s="65"/>
      <c r="G23" s="65"/>
    </row>
    <row r="24" spans="1:7" ht="349.5" customHeight="1">
      <c r="A24" s="22" t="s">
        <v>5</v>
      </c>
      <c r="B24" s="81" t="s">
        <v>119</v>
      </c>
      <c r="C24" s="81"/>
      <c r="D24" s="81"/>
      <c r="E24" s="81"/>
      <c r="F24" s="81"/>
      <c r="G24" s="81"/>
    </row>
    <row r="25" spans="1:7" ht="11.25" customHeight="1">
      <c r="A25" s="44"/>
      <c r="B25" s="46"/>
      <c r="C25" s="46"/>
      <c r="D25" s="46"/>
      <c r="E25" s="46"/>
      <c r="F25" s="46"/>
      <c r="G25" s="46"/>
    </row>
    <row r="26" spans="1:7" ht="18.75" customHeight="1">
      <c r="A26" s="22" t="s">
        <v>6</v>
      </c>
      <c r="B26" s="65" t="s">
        <v>31</v>
      </c>
      <c r="C26" s="65"/>
      <c r="D26" s="65"/>
      <c r="E26" s="65"/>
      <c r="F26" s="65"/>
      <c r="G26" s="65"/>
    </row>
    <row r="27" ht="15" customHeight="1" hidden="1">
      <c r="A27" s="1"/>
    </row>
    <row r="28" spans="1:7" ht="15.75">
      <c r="A28" s="20" t="s">
        <v>8</v>
      </c>
      <c r="B28" s="66" t="s">
        <v>32</v>
      </c>
      <c r="C28" s="66"/>
      <c r="D28" s="66"/>
      <c r="E28" s="66"/>
      <c r="F28" s="66"/>
      <c r="G28" s="66"/>
    </row>
    <row r="29" spans="1:7" ht="15.75">
      <c r="A29" s="20">
        <v>1</v>
      </c>
      <c r="B29" s="75" t="s">
        <v>65</v>
      </c>
      <c r="C29" s="75"/>
      <c r="D29" s="75"/>
      <c r="E29" s="75"/>
      <c r="F29" s="75"/>
      <c r="G29" s="75"/>
    </row>
    <row r="30" spans="1:7" ht="15.75">
      <c r="A30" s="20"/>
      <c r="B30" s="66"/>
      <c r="C30" s="66"/>
      <c r="D30" s="66"/>
      <c r="E30" s="66"/>
      <c r="F30" s="66"/>
      <c r="G30" s="66"/>
    </row>
    <row r="31" ht="16.5" customHeight="1">
      <c r="A31" s="1"/>
    </row>
    <row r="32" spans="1:7" ht="15.75">
      <c r="A32" s="6" t="s">
        <v>7</v>
      </c>
      <c r="B32" s="73" t="s">
        <v>66</v>
      </c>
      <c r="C32" s="74"/>
      <c r="D32" s="74"/>
      <c r="E32" s="74"/>
      <c r="F32" s="74"/>
      <c r="G32" s="74"/>
    </row>
    <row r="33" spans="1:7" ht="12.75" customHeight="1">
      <c r="A33" s="6"/>
      <c r="B33" s="58"/>
      <c r="C33" s="59"/>
      <c r="D33" s="59"/>
      <c r="E33" s="59"/>
      <c r="F33" s="59"/>
      <c r="G33" s="59"/>
    </row>
    <row r="34" spans="1:7" ht="15.75">
      <c r="A34" s="22" t="s">
        <v>10</v>
      </c>
      <c r="B34" s="65" t="s">
        <v>33</v>
      </c>
      <c r="C34" s="65"/>
      <c r="D34" s="65"/>
      <c r="E34" s="65"/>
      <c r="F34" s="65"/>
      <c r="G34" s="65"/>
    </row>
    <row r="35" spans="1:7" ht="14.25" customHeight="1" hidden="1">
      <c r="A35" s="22"/>
      <c r="B35" s="21"/>
      <c r="C35" s="21"/>
      <c r="D35" s="21"/>
      <c r="E35" s="21"/>
      <c r="F35" s="21"/>
      <c r="G35" s="21"/>
    </row>
    <row r="36" spans="1:7" ht="15.75">
      <c r="A36" s="20" t="s">
        <v>8</v>
      </c>
      <c r="B36" s="66" t="s">
        <v>9</v>
      </c>
      <c r="C36" s="66"/>
      <c r="D36" s="66"/>
      <c r="E36" s="66"/>
      <c r="F36" s="66"/>
      <c r="G36" s="66"/>
    </row>
    <row r="37" spans="1:7" ht="15.75">
      <c r="A37" s="20">
        <v>1</v>
      </c>
      <c r="B37" s="75" t="s">
        <v>68</v>
      </c>
      <c r="C37" s="75"/>
      <c r="D37" s="75"/>
      <c r="E37" s="75"/>
      <c r="F37" s="75"/>
      <c r="G37" s="75"/>
    </row>
    <row r="38" spans="1:7" ht="15.75">
      <c r="A38" s="45">
        <v>2</v>
      </c>
      <c r="B38" s="61" t="s">
        <v>90</v>
      </c>
      <c r="C38" s="79"/>
      <c r="D38" s="79"/>
      <c r="E38" s="79"/>
      <c r="F38" s="79"/>
      <c r="G38" s="80"/>
    </row>
    <row r="39" spans="1:7" ht="15.75">
      <c r="A39" s="45">
        <v>3</v>
      </c>
      <c r="B39" s="61" t="s">
        <v>69</v>
      </c>
      <c r="C39" s="79"/>
      <c r="D39" s="79"/>
      <c r="E39" s="79"/>
      <c r="F39" s="79"/>
      <c r="G39" s="80"/>
    </row>
    <row r="40" spans="1:7" ht="15.75">
      <c r="A40" s="45">
        <v>4</v>
      </c>
      <c r="B40" s="61" t="s">
        <v>70</v>
      </c>
      <c r="C40" s="79"/>
      <c r="D40" s="79"/>
      <c r="E40" s="79"/>
      <c r="F40" s="79"/>
      <c r="G40" s="80"/>
    </row>
    <row r="41" spans="1:7" ht="15.75">
      <c r="A41" s="52">
        <v>5</v>
      </c>
      <c r="B41" s="76" t="s">
        <v>71</v>
      </c>
      <c r="C41" s="77"/>
      <c r="D41" s="77"/>
      <c r="E41" s="77"/>
      <c r="F41" s="77"/>
      <c r="G41" s="78"/>
    </row>
    <row r="42" spans="1:7" ht="15.75">
      <c r="A42" s="56">
        <v>6</v>
      </c>
      <c r="B42" s="76" t="s">
        <v>94</v>
      </c>
      <c r="C42" s="77"/>
      <c r="D42" s="77"/>
      <c r="E42" s="77"/>
      <c r="F42" s="77"/>
      <c r="G42" s="78"/>
    </row>
    <row r="43" spans="1:7" ht="15.75">
      <c r="A43" s="60">
        <v>7</v>
      </c>
      <c r="B43" s="76" t="s">
        <v>99</v>
      </c>
      <c r="C43" s="77"/>
      <c r="D43" s="77"/>
      <c r="E43" s="77"/>
      <c r="F43" s="77"/>
      <c r="G43" s="78"/>
    </row>
    <row r="44" spans="1:7" ht="15.75">
      <c r="A44" s="20">
        <v>8</v>
      </c>
      <c r="B44" s="76" t="s">
        <v>126</v>
      </c>
      <c r="C44" s="77"/>
      <c r="D44" s="77"/>
      <c r="E44" s="77"/>
      <c r="F44" s="77"/>
      <c r="G44" s="78"/>
    </row>
    <row r="45" spans="1:7" ht="15.75" hidden="1">
      <c r="A45" s="54"/>
      <c r="B45" s="55"/>
      <c r="C45" s="55"/>
      <c r="D45" s="55"/>
      <c r="E45" s="55"/>
      <c r="F45" s="55"/>
      <c r="G45" s="55"/>
    </row>
    <row r="46" spans="1:7" ht="15.75" hidden="1">
      <c r="A46" s="54"/>
      <c r="B46" s="55"/>
      <c r="C46" s="55"/>
      <c r="D46" s="55"/>
      <c r="E46" s="55"/>
      <c r="F46" s="55"/>
      <c r="G46" s="55"/>
    </row>
    <row r="47" spans="1:7" ht="15.75" hidden="1">
      <c r="A47" s="54"/>
      <c r="B47" s="55"/>
      <c r="C47" s="55"/>
      <c r="D47" s="55"/>
      <c r="E47" s="55"/>
      <c r="F47" s="55"/>
      <c r="G47" s="55"/>
    </row>
    <row r="48" spans="1:7" ht="15.75" hidden="1">
      <c r="A48" s="54"/>
      <c r="B48" s="55"/>
      <c r="C48" s="55"/>
      <c r="D48" s="55"/>
      <c r="E48" s="55"/>
      <c r="F48" s="55"/>
      <c r="G48" s="55"/>
    </row>
    <row r="49" spans="1:7" ht="15.75" hidden="1">
      <c r="A49" s="54"/>
      <c r="B49" s="55"/>
      <c r="C49" s="55"/>
      <c r="D49" s="55"/>
      <c r="E49" s="55"/>
      <c r="F49" s="55"/>
      <c r="G49" s="55"/>
    </row>
    <row r="50" spans="1:7" ht="15.75" hidden="1">
      <c r="A50" s="54"/>
      <c r="B50" s="55"/>
      <c r="C50" s="55"/>
      <c r="D50" s="55"/>
      <c r="E50" s="55"/>
      <c r="F50" s="55"/>
      <c r="G50" s="55"/>
    </row>
    <row r="51" spans="1:7" ht="16.5" customHeight="1" hidden="1">
      <c r="A51" s="54"/>
      <c r="B51" s="55"/>
      <c r="C51" s="55"/>
      <c r="D51" s="55"/>
      <c r="E51" s="55"/>
      <c r="F51" s="55"/>
      <c r="G51" s="55"/>
    </row>
    <row r="52" spans="1:7" ht="16.5" customHeight="1" hidden="1">
      <c r="A52" s="54"/>
      <c r="B52" s="55"/>
      <c r="C52" s="55"/>
      <c r="D52" s="55"/>
      <c r="E52" s="55"/>
      <c r="F52" s="55"/>
      <c r="G52" s="55"/>
    </row>
    <row r="53" spans="1:7" ht="16.5" customHeight="1" hidden="1">
      <c r="A53" s="54"/>
      <c r="B53" s="55"/>
      <c r="C53" s="55"/>
      <c r="D53" s="55"/>
      <c r="E53" s="55"/>
      <c r="F53" s="55"/>
      <c r="G53" s="55"/>
    </row>
    <row r="54" spans="1:7" ht="16.5" customHeight="1">
      <c r="A54" s="22"/>
      <c r="B54" s="21"/>
      <c r="C54" s="21"/>
      <c r="D54" s="21"/>
      <c r="E54" s="21"/>
      <c r="F54" s="21"/>
      <c r="G54" s="21"/>
    </row>
    <row r="55" spans="1:7" ht="15.75">
      <c r="A55" s="22" t="s">
        <v>16</v>
      </c>
      <c r="B55" s="30" t="s">
        <v>12</v>
      </c>
      <c r="C55" s="21"/>
      <c r="D55" s="21"/>
      <c r="E55" s="21"/>
      <c r="F55" s="21"/>
      <c r="G55" s="21"/>
    </row>
    <row r="56" spans="1:2" ht="15.75">
      <c r="A56" s="1"/>
      <c r="B56" s="2" t="s">
        <v>34</v>
      </c>
    </row>
    <row r="57" ht="15.75" customHeight="1" hidden="1">
      <c r="A57" s="1"/>
    </row>
    <row r="58" spans="1:5" ht="47.25">
      <c r="A58" s="20" t="s">
        <v>8</v>
      </c>
      <c r="B58" s="20" t="s">
        <v>12</v>
      </c>
      <c r="C58" s="20" t="s">
        <v>13</v>
      </c>
      <c r="D58" s="20" t="s">
        <v>14</v>
      </c>
      <c r="E58" s="20" t="s">
        <v>15</v>
      </c>
    </row>
    <row r="59" spans="1:5" ht="15.75">
      <c r="A59" s="20">
        <v>1</v>
      </c>
      <c r="B59" s="20">
        <v>2</v>
      </c>
      <c r="C59" s="20">
        <v>3</v>
      </c>
      <c r="D59" s="20">
        <v>4</v>
      </c>
      <c r="E59" s="20">
        <v>5</v>
      </c>
    </row>
    <row r="60" spans="1:5" ht="94.5">
      <c r="A60" s="45">
        <v>1</v>
      </c>
      <c r="B60" s="50" t="s">
        <v>68</v>
      </c>
      <c r="C60" s="45"/>
      <c r="D60" s="45">
        <v>2600800</v>
      </c>
      <c r="E60" s="45">
        <f aca="true" t="shared" si="0" ref="E60:E71">C60+D60</f>
        <v>2600800</v>
      </c>
    </row>
    <row r="61" spans="1:5" ht="78.75">
      <c r="A61" s="45">
        <v>2</v>
      </c>
      <c r="B61" s="51" t="s">
        <v>90</v>
      </c>
      <c r="C61" s="45"/>
      <c r="D61" s="45">
        <v>8975299</v>
      </c>
      <c r="E61" s="45">
        <f t="shared" si="0"/>
        <v>8975299</v>
      </c>
    </row>
    <row r="62" spans="1:5" ht="63">
      <c r="A62" s="45">
        <v>3</v>
      </c>
      <c r="B62" s="50" t="s">
        <v>69</v>
      </c>
      <c r="C62" s="45"/>
      <c r="D62" s="45">
        <v>4443000</v>
      </c>
      <c r="E62" s="45">
        <f t="shared" si="0"/>
        <v>4443000</v>
      </c>
    </row>
    <row r="63" spans="1:5" ht="78.75">
      <c r="A63" s="45">
        <v>4</v>
      </c>
      <c r="B63" s="50" t="s">
        <v>70</v>
      </c>
      <c r="C63" s="45"/>
      <c r="D63" s="45">
        <v>1396702</v>
      </c>
      <c r="E63" s="45">
        <f t="shared" si="0"/>
        <v>1396702</v>
      </c>
    </row>
    <row r="64" spans="1:5" ht="78.75">
      <c r="A64" s="52">
        <v>5</v>
      </c>
      <c r="B64" s="39" t="s">
        <v>71</v>
      </c>
      <c r="C64" s="52"/>
      <c r="D64" s="18">
        <v>3120500</v>
      </c>
      <c r="E64" s="52">
        <f>C64+D64</f>
        <v>3120500</v>
      </c>
    </row>
    <row r="65" spans="1:5" ht="78.75">
      <c r="A65" s="56">
        <v>6</v>
      </c>
      <c r="B65" s="39" t="s">
        <v>94</v>
      </c>
      <c r="C65" s="56"/>
      <c r="D65" s="18">
        <v>26523682</v>
      </c>
      <c r="E65" s="18">
        <f>C65+D65</f>
        <v>26523682</v>
      </c>
    </row>
    <row r="66" spans="1:5" ht="110.25">
      <c r="A66" s="60">
        <v>7</v>
      </c>
      <c r="B66" s="39" t="s">
        <v>99</v>
      </c>
      <c r="C66" s="60"/>
      <c r="D66" s="18">
        <v>531000</v>
      </c>
      <c r="E66" s="18">
        <f>C66+D66</f>
        <v>531000</v>
      </c>
    </row>
    <row r="67" spans="1:5" ht="94.5">
      <c r="A67" s="20">
        <v>7</v>
      </c>
      <c r="B67" s="39" t="s">
        <v>121</v>
      </c>
      <c r="C67" s="20"/>
      <c r="D67" s="18">
        <v>324000</v>
      </c>
      <c r="E67" s="18">
        <f>C67+D67</f>
        <v>324000</v>
      </c>
    </row>
    <row r="68" spans="1:5" ht="15.75" hidden="1">
      <c r="A68" s="35">
        <v>2</v>
      </c>
      <c r="B68" s="39"/>
      <c r="C68" s="38"/>
      <c r="D68" s="47">
        <v>0</v>
      </c>
      <c r="E68" s="18">
        <f t="shared" si="0"/>
        <v>0</v>
      </c>
    </row>
    <row r="69" spans="1:5" ht="15.75" hidden="1">
      <c r="A69" s="35">
        <v>3</v>
      </c>
      <c r="B69" s="39"/>
      <c r="C69" s="38"/>
      <c r="D69" s="47">
        <v>0</v>
      </c>
      <c r="E69" s="18">
        <f t="shared" si="0"/>
        <v>0</v>
      </c>
    </row>
    <row r="70" spans="1:5" ht="15.75" hidden="1">
      <c r="A70" s="35">
        <v>4</v>
      </c>
      <c r="B70" s="39"/>
      <c r="C70" s="38"/>
      <c r="D70" s="47">
        <v>0</v>
      </c>
      <c r="E70" s="18">
        <f t="shared" si="0"/>
        <v>0</v>
      </c>
    </row>
    <row r="71" spans="1:8" ht="80.25" customHeight="1" hidden="1">
      <c r="A71" s="20">
        <v>5</v>
      </c>
      <c r="B71" s="39"/>
      <c r="C71" s="41"/>
      <c r="D71" s="48" t="s">
        <v>57</v>
      </c>
      <c r="E71" s="18">
        <f t="shared" si="0"/>
        <v>0</v>
      </c>
      <c r="F71" s="34"/>
      <c r="G71" s="34"/>
      <c r="H71" s="34"/>
    </row>
    <row r="72" spans="1:5" ht="15.75">
      <c r="A72" s="66" t="s">
        <v>15</v>
      </c>
      <c r="B72" s="66"/>
      <c r="C72" s="40">
        <f>C67+C68+C69+C70+C71</f>
        <v>0</v>
      </c>
      <c r="D72" s="18">
        <f>D60+D61+D62+D63+D64+D65+D66+D67</f>
        <v>47914983</v>
      </c>
      <c r="E72" s="18">
        <f>C72+D72</f>
        <v>47914983</v>
      </c>
    </row>
    <row r="73" ht="4.5" customHeight="1" hidden="1">
      <c r="A73" s="1"/>
    </row>
    <row r="74" ht="4.5" customHeight="1" hidden="1">
      <c r="A74" s="1"/>
    </row>
    <row r="75" ht="4.5" customHeight="1" hidden="1">
      <c r="A75" s="1"/>
    </row>
    <row r="76" ht="4.5" customHeight="1" hidden="1">
      <c r="A76" s="1"/>
    </row>
    <row r="77" ht="4.5" customHeight="1" hidden="1">
      <c r="A77" s="1"/>
    </row>
    <row r="78" ht="4.5" customHeight="1" hidden="1">
      <c r="A78" s="1"/>
    </row>
    <row r="79" ht="4.5" customHeight="1" hidden="1">
      <c r="A79" s="1"/>
    </row>
    <row r="80" ht="4.5" customHeight="1" hidden="1">
      <c r="A80" s="1"/>
    </row>
    <row r="81" ht="15.75" customHeight="1">
      <c r="A81" s="1"/>
    </row>
    <row r="82" spans="1:7" ht="15.75">
      <c r="A82" s="64" t="s">
        <v>19</v>
      </c>
      <c r="B82" s="65" t="s">
        <v>17</v>
      </c>
      <c r="C82" s="65"/>
      <c r="D82" s="65"/>
      <c r="E82" s="65"/>
      <c r="F82" s="65"/>
      <c r="G82" s="65"/>
    </row>
    <row r="83" spans="1:2" ht="15.75">
      <c r="A83" s="64"/>
      <c r="B83" s="31" t="s">
        <v>11</v>
      </c>
    </row>
    <row r="84" ht="12" customHeight="1" hidden="1">
      <c r="A84" s="1"/>
    </row>
    <row r="85" ht="13.5" customHeight="1" hidden="1">
      <c r="A85" s="1"/>
    </row>
    <row r="86" spans="1:5" ht="63">
      <c r="A86" s="20" t="s">
        <v>8</v>
      </c>
      <c r="B86" s="20" t="s">
        <v>18</v>
      </c>
      <c r="C86" s="20" t="s">
        <v>13</v>
      </c>
      <c r="D86" s="20" t="s">
        <v>14</v>
      </c>
      <c r="E86" s="20" t="s">
        <v>15</v>
      </c>
    </row>
    <row r="87" spans="1:5" ht="15.75">
      <c r="A87" s="20">
        <v>1</v>
      </c>
      <c r="B87" s="20">
        <v>2</v>
      </c>
      <c r="C87" s="20">
        <v>3</v>
      </c>
      <c r="D87" s="20">
        <v>4</v>
      </c>
      <c r="E87" s="20">
        <v>5</v>
      </c>
    </row>
    <row r="88" spans="1:5" ht="15.75">
      <c r="A88" s="20"/>
      <c r="B88" s="4"/>
      <c r="C88" s="4"/>
      <c r="D88" s="4"/>
      <c r="E88" s="4"/>
    </row>
    <row r="89" spans="1:5" ht="15.75">
      <c r="A89" s="20"/>
      <c r="B89" s="4"/>
      <c r="C89" s="4"/>
      <c r="D89" s="4"/>
      <c r="E89" s="4"/>
    </row>
    <row r="90" spans="1:5" ht="15.75">
      <c r="A90" s="66" t="s">
        <v>15</v>
      </c>
      <c r="B90" s="66"/>
      <c r="C90" s="4"/>
      <c r="D90" s="4"/>
      <c r="E90" s="4"/>
    </row>
    <row r="91" ht="13.5" customHeight="1" hidden="1">
      <c r="A91" s="1"/>
    </row>
    <row r="92" ht="13.5" customHeight="1" hidden="1">
      <c r="A92" s="1"/>
    </row>
    <row r="93" spans="1:7" ht="15.75">
      <c r="A93" s="22" t="s">
        <v>35</v>
      </c>
      <c r="B93" s="65" t="s">
        <v>20</v>
      </c>
      <c r="C93" s="65"/>
      <c r="D93" s="65"/>
      <c r="E93" s="65"/>
      <c r="F93" s="65"/>
      <c r="G93" s="65"/>
    </row>
    <row r="94" ht="7.5" customHeight="1" hidden="1">
      <c r="A94" s="1"/>
    </row>
    <row r="95" ht="16.5" customHeight="1" hidden="1">
      <c r="A95" s="1"/>
    </row>
    <row r="96" spans="1:7" ht="18" customHeight="1">
      <c r="A96" s="20" t="s">
        <v>8</v>
      </c>
      <c r="B96" s="20" t="s">
        <v>21</v>
      </c>
      <c r="C96" s="20" t="s">
        <v>22</v>
      </c>
      <c r="D96" s="20" t="s">
        <v>23</v>
      </c>
      <c r="E96" s="20" t="s">
        <v>13</v>
      </c>
      <c r="F96" s="20" t="s">
        <v>14</v>
      </c>
      <c r="G96" s="20" t="s">
        <v>15</v>
      </c>
    </row>
    <row r="97" spans="1:7" ht="15.75">
      <c r="A97" s="20">
        <v>1</v>
      </c>
      <c r="B97" s="20">
        <v>2</v>
      </c>
      <c r="C97" s="20">
        <v>3</v>
      </c>
      <c r="D97" s="20">
        <v>4</v>
      </c>
      <c r="E97" s="20">
        <v>5</v>
      </c>
      <c r="F97" s="20">
        <v>6</v>
      </c>
      <c r="G97" s="20">
        <v>7</v>
      </c>
    </row>
    <row r="98" spans="1:7" ht="15.75" hidden="1">
      <c r="A98" s="33"/>
      <c r="B98" s="61"/>
      <c r="C98" s="62"/>
      <c r="D98" s="62"/>
      <c r="E98" s="62"/>
      <c r="F98" s="62"/>
      <c r="G98" s="63"/>
    </row>
    <row r="99" spans="1:7" ht="15" customHeight="1" hidden="1">
      <c r="A99" s="49"/>
      <c r="B99" s="68"/>
      <c r="C99" s="69"/>
      <c r="D99" s="69"/>
      <c r="E99" s="69"/>
      <c r="F99" s="69"/>
      <c r="G99" s="70"/>
    </row>
    <row r="100" spans="1:7" ht="15.75">
      <c r="A100" s="20">
        <v>1</v>
      </c>
      <c r="B100" s="4" t="s">
        <v>24</v>
      </c>
      <c r="C100" s="20"/>
      <c r="D100" s="20"/>
      <c r="E100" s="20"/>
      <c r="F100" s="20"/>
      <c r="G100" s="20"/>
    </row>
    <row r="101" spans="1:7" ht="78.75" customHeight="1">
      <c r="A101" s="50"/>
      <c r="B101" s="4" t="s">
        <v>73</v>
      </c>
      <c r="C101" s="50" t="s">
        <v>72</v>
      </c>
      <c r="D101" s="50" t="s">
        <v>74</v>
      </c>
      <c r="E101" s="50"/>
      <c r="F101" s="50">
        <v>2600800</v>
      </c>
      <c r="G101" s="50">
        <f aca="true" t="shared" si="1" ref="G101:G107">E101+F101</f>
        <v>2600800</v>
      </c>
    </row>
    <row r="102" spans="1:7" ht="110.25">
      <c r="A102" s="50"/>
      <c r="B102" s="4" t="s">
        <v>104</v>
      </c>
      <c r="C102" s="50" t="s">
        <v>72</v>
      </c>
      <c r="D102" s="50" t="s">
        <v>74</v>
      </c>
      <c r="E102" s="50"/>
      <c r="F102" s="50">
        <v>8975299</v>
      </c>
      <c r="G102" s="50">
        <f t="shared" si="1"/>
        <v>8975299</v>
      </c>
    </row>
    <row r="103" spans="1:7" ht="78.75">
      <c r="A103" s="50"/>
      <c r="B103" s="4" t="s">
        <v>105</v>
      </c>
      <c r="C103" s="50" t="s">
        <v>72</v>
      </c>
      <c r="D103" s="50" t="s">
        <v>74</v>
      </c>
      <c r="E103" s="50"/>
      <c r="F103" s="50">
        <v>4443000</v>
      </c>
      <c r="G103" s="50">
        <f t="shared" si="1"/>
        <v>4443000</v>
      </c>
    </row>
    <row r="104" spans="1:7" ht="110.25">
      <c r="A104" s="50"/>
      <c r="B104" s="4" t="s">
        <v>106</v>
      </c>
      <c r="C104" s="50" t="s">
        <v>72</v>
      </c>
      <c r="D104" s="50" t="s">
        <v>74</v>
      </c>
      <c r="E104" s="50"/>
      <c r="F104" s="50">
        <v>1396702</v>
      </c>
      <c r="G104" s="50">
        <f t="shared" si="1"/>
        <v>1396702</v>
      </c>
    </row>
    <row r="105" spans="1:7" ht="94.5">
      <c r="A105" s="20"/>
      <c r="B105" s="4" t="s">
        <v>107</v>
      </c>
      <c r="C105" s="50" t="s">
        <v>72</v>
      </c>
      <c r="D105" s="50" t="s">
        <v>74</v>
      </c>
      <c r="E105" s="20"/>
      <c r="F105" s="18">
        <v>3120500</v>
      </c>
      <c r="G105" s="18">
        <f t="shared" si="1"/>
        <v>3120500</v>
      </c>
    </row>
    <row r="106" spans="1:7" ht="78.75">
      <c r="A106" s="56"/>
      <c r="B106" s="4" t="s">
        <v>95</v>
      </c>
      <c r="C106" s="56" t="s">
        <v>72</v>
      </c>
      <c r="D106" s="56" t="s">
        <v>74</v>
      </c>
      <c r="E106" s="56"/>
      <c r="F106" s="18">
        <v>26523682</v>
      </c>
      <c r="G106" s="18">
        <f>E106+F106</f>
        <v>26523682</v>
      </c>
    </row>
    <row r="107" spans="1:7" ht="110.25">
      <c r="A107" s="52"/>
      <c r="B107" s="4" t="s">
        <v>100</v>
      </c>
      <c r="C107" s="52" t="s">
        <v>72</v>
      </c>
      <c r="D107" s="52" t="s">
        <v>74</v>
      </c>
      <c r="E107" s="52"/>
      <c r="F107" s="18">
        <v>531000</v>
      </c>
      <c r="G107" s="18">
        <f t="shared" si="1"/>
        <v>531000</v>
      </c>
    </row>
    <row r="108" spans="1:7" ht="85.5" customHeight="1">
      <c r="A108" s="60"/>
      <c r="B108" s="4" t="s">
        <v>122</v>
      </c>
      <c r="C108" s="60" t="s">
        <v>72</v>
      </c>
      <c r="D108" s="60" t="s">
        <v>74</v>
      </c>
      <c r="E108" s="60"/>
      <c r="F108" s="18">
        <v>324000</v>
      </c>
      <c r="G108" s="18">
        <f>E108+F108</f>
        <v>324000</v>
      </c>
    </row>
    <row r="109" spans="1:7" ht="15.75">
      <c r="A109" s="20">
        <v>2</v>
      </c>
      <c r="B109" s="4" t="s">
        <v>25</v>
      </c>
      <c r="C109" s="20"/>
      <c r="D109" s="20"/>
      <c r="E109" s="20"/>
      <c r="F109" s="20"/>
      <c r="G109" s="20"/>
    </row>
    <row r="110" spans="1:7" ht="96.75" customHeight="1">
      <c r="A110" s="50"/>
      <c r="B110" s="4" t="s">
        <v>75</v>
      </c>
      <c r="C110" s="50" t="s">
        <v>85</v>
      </c>
      <c r="D110" s="50" t="s">
        <v>74</v>
      </c>
      <c r="E110" s="50"/>
      <c r="F110" s="50">
        <v>1</v>
      </c>
      <c r="G110" s="50">
        <f aca="true" t="shared" si="2" ref="G110:G120">E110+F110</f>
        <v>1</v>
      </c>
    </row>
    <row r="111" spans="1:7" ht="94.5">
      <c r="A111" s="50"/>
      <c r="B111" s="4" t="s">
        <v>91</v>
      </c>
      <c r="C111" s="50" t="s">
        <v>85</v>
      </c>
      <c r="D111" s="50" t="s">
        <v>74</v>
      </c>
      <c r="E111" s="50"/>
      <c r="F111" s="50">
        <v>1</v>
      </c>
      <c r="G111" s="50">
        <f t="shared" si="2"/>
        <v>1</v>
      </c>
    </row>
    <row r="112" spans="1:7" ht="63">
      <c r="A112" s="57"/>
      <c r="B112" s="4" t="s">
        <v>109</v>
      </c>
      <c r="C112" s="57" t="s">
        <v>108</v>
      </c>
      <c r="D112" s="57" t="s">
        <v>74</v>
      </c>
      <c r="E112" s="57"/>
      <c r="F112" s="57">
        <v>2</v>
      </c>
      <c r="G112" s="57">
        <f t="shared" si="2"/>
        <v>2</v>
      </c>
    </row>
    <row r="113" spans="1:7" ht="63">
      <c r="A113" s="50"/>
      <c r="B113" s="4" t="s">
        <v>76</v>
      </c>
      <c r="C113" s="50" t="s">
        <v>85</v>
      </c>
      <c r="D113" s="50" t="s">
        <v>74</v>
      </c>
      <c r="E113" s="50"/>
      <c r="F113" s="50">
        <v>3</v>
      </c>
      <c r="G113" s="50">
        <f t="shared" si="2"/>
        <v>3</v>
      </c>
    </row>
    <row r="114" spans="1:7" ht="47.25">
      <c r="A114" s="57"/>
      <c r="B114" s="4" t="s">
        <v>110</v>
      </c>
      <c r="C114" s="57" t="s">
        <v>108</v>
      </c>
      <c r="D114" s="57" t="s">
        <v>74</v>
      </c>
      <c r="E114" s="57"/>
      <c r="F114" s="57">
        <v>2</v>
      </c>
      <c r="G114" s="57">
        <f t="shared" si="2"/>
        <v>2</v>
      </c>
    </row>
    <row r="115" spans="1:7" ht="81.75" customHeight="1">
      <c r="A115" s="50"/>
      <c r="B115" s="4" t="s">
        <v>77</v>
      </c>
      <c r="C115" s="50" t="s">
        <v>85</v>
      </c>
      <c r="D115" s="50" t="s">
        <v>74</v>
      </c>
      <c r="E115" s="50"/>
      <c r="F115" s="50">
        <v>1</v>
      </c>
      <c r="G115" s="50">
        <f t="shared" si="2"/>
        <v>1</v>
      </c>
    </row>
    <row r="116" spans="1:7" ht="63">
      <c r="A116" s="57"/>
      <c r="B116" s="4" t="s">
        <v>111</v>
      </c>
      <c r="C116" s="57" t="s">
        <v>108</v>
      </c>
      <c r="D116" s="57" t="s">
        <v>74</v>
      </c>
      <c r="E116" s="57"/>
      <c r="F116" s="57">
        <v>1</v>
      </c>
      <c r="G116" s="57">
        <f t="shared" si="2"/>
        <v>1</v>
      </c>
    </row>
    <row r="117" spans="1:7" ht="84.75" customHeight="1">
      <c r="A117" s="43"/>
      <c r="B117" s="4" t="s">
        <v>78</v>
      </c>
      <c r="C117" s="50" t="s">
        <v>85</v>
      </c>
      <c r="D117" s="50" t="s">
        <v>74</v>
      </c>
      <c r="E117" s="43"/>
      <c r="F117" s="43">
        <v>1</v>
      </c>
      <c r="G117" s="43">
        <f t="shared" si="2"/>
        <v>1</v>
      </c>
    </row>
    <row r="118" spans="1:7" ht="15.75" hidden="1">
      <c r="A118" s="20"/>
      <c r="B118" s="4"/>
      <c r="C118" s="20"/>
      <c r="D118" s="20"/>
      <c r="E118" s="20"/>
      <c r="F118" s="20">
        <v>0</v>
      </c>
      <c r="G118" s="20">
        <f t="shared" si="2"/>
        <v>0</v>
      </c>
    </row>
    <row r="119" spans="1:7" ht="15.75" hidden="1">
      <c r="A119" s="4"/>
      <c r="B119" s="4"/>
      <c r="C119" s="20"/>
      <c r="D119" s="20"/>
      <c r="E119" s="20"/>
      <c r="F119" s="20">
        <v>0</v>
      </c>
      <c r="G119" s="20">
        <f t="shared" si="2"/>
        <v>0</v>
      </c>
    </row>
    <row r="120" spans="1:7" ht="63">
      <c r="A120" s="4"/>
      <c r="B120" s="4" t="s">
        <v>112</v>
      </c>
      <c r="C120" s="57" t="s">
        <v>108</v>
      </c>
      <c r="D120" s="57" t="s">
        <v>74</v>
      </c>
      <c r="E120" s="57"/>
      <c r="F120" s="57">
        <v>1</v>
      </c>
      <c r="G120" s="57">
        <f t="shared" si="2"/>
        <v>1</v>
      </c>
    </row>
    <row r="121" spans="1:7" ht="94.5">
      <c r="A121" s="4"/>
      <c r="B121" s="4" t="s">
        <v>96</v>
      </c>
      <c r="C121" s="56" t="s">
        <v>85</v>
      </c>
      <c r="D121" s="56" t="s">
        <v>74</v>
      </c>
      <c r="E121" s="56"/>
      <c r="F121" s="56">
        <v>4</v>
      </c>
      <c r="G121" s="56">
        <f>E121+F121</f>
        <v>4</v>
      </c>
    </row>
    <row r="122" spans="1:7" ht="110.25">
      <c r="A122" s="4"/>
      <c r="B122" s="4" t="s">
        <v>101</v>
      </c>
      <c r="C122" s="52" t="s">
        <v>85</v>
      </c>
      <c r="D122" s="52" t="s">
        <v>74</v>
      </c>
      <c r="E122" s="52"/>
      <c r="F122" s="52">
        <v>1</v>
      </c>
      <c r="G122" s="52">
        <f>E122+F122</f>
        <v>1</v>
      </c>
    </row>
    <row r="123" spans="1:7" ht="82.5" customHeight="1">
      <c r="A123" s="4"/>
      <c r="B123" s="4" t="s">
        <v>123</v>
      </c>
      <c r="C123" s="60" t="s">
        <v>85</v>
      </c>
      <c r="D123" s="60" t="s">
        <v>74</v>
      </c>
      <c r="E123" s="60"/>
      <c r="F123" s="60">
        <v>1</v>
      </c>
      <c r="G123" s="60">
        <f>E123+F123</f>
        <v>1</v>
      </c>
    </row>
    <row r="124" spans="1:7" ht="15.75">
      <c r="A124" s="20">
        <v>3</v>
      </c>
      <c r="B124" s="4" t="s">
        <v>26</v>
      </c>
      <c r="C124" s="20"/>
      <c r="D124" s="20"/>
      <c r="E124" s="20"/>
      <c r="F124" s="20"/>
      <c r="G124" s="20"/>
    </row>
    <row r="125" spans="1:7" ht="96" customHeight="1">
      <c r="A125" s="50"/>
      <c r="B125" s="4" t="s">
        <v>79</v>
      </c>
      <c r="C125" s="50" t="s">
        <v>50</v>
      </c>
      <c r="D125" s="50" t="s">
        <v>52</v>
      </c>
      <c r="E125" s="50"/>
      <c r="F125" s="50">
        <f>F101/F110</f>
        <v>2600800</v>
      </c>
      <c r="G125" s="18">
        <f aca="true" t="shared" si="3" ref="G125:G135">E125+F125</f>
        <v>2600800</v>
      </c>
    </row>
    <row r="126" spans="1:7" ht="94.5">
      <c r="A126" s="50"/>
      <c r="B126" s="4" t="s">
        <v>93</v>
      </c>
      <c r="C126" s="50" t="s">
        <v>50</v>
      </c>
      <c r="D126" s="50" t="s">
        <v>52</v>
      </c>
      <c r="E126" s="50"/>
      <c r="F126" s="50">
        <f>F102/F111</f>
        <v>8975299</v>
      </c>
      <c r="G126" s="18">
        <f t="shared" si="3"/>
        <v>8975299</v>
      </c>
    </row>
    <row r="127" spans="1:7" ht="78.75">
      <c r="A127" s="57"/>
      <c r="B127" s="4" t="s">
        <v>113</v>
      </c>
      <c r="C127" s="57" t="s">
        <v>72</v>
      </c>
      <c r="D127" s="57" t="s">
        <v>52</v>
      </c>
      <c r="E127" s="57"/>
      <c r="F127" s="18">
        <f>F102/F112</f>
        <v>4487649.5</v>
      </c>
      <c r="G127" s="18">
        <f>F127</f>
        <v>4487649.5</v>
      </c>
    </row>
    <row r="128" spans="1:7" ht="63">
      <c r="A128" s="50"/>
      <c r="B128" s="4" t="s">
        <v>82</v>
      </c>
      <c r="C128" s="50" t="s">
        <v>50</v>
      </c>
      <c r="D128" s="50" t="s">
        <v>52</v>
      </c>
      <c r="E128" s="50"/>
      <c r="F128" s="18">
        <f>F103/F113</f>
        <v>1481000</v>
      </c>
      <c r="G128" s="18">
        <f t="shared" si="3"/>
        <v>1481000</v>
      </c>
    </row>
    <row r="129" spans="1:7" ht="63">
      <c r="A129" s="57"/>
      <c r="B129" s="4" t="s">
        <v>114</v>
      </c>
      <c r="C129" s="57" t="s">
        <v>72</v>
      </c>
      <c r="D129" s="57" t="s">
        <v>52</v>
      </c>
      <c r="E129" s="57"/>
      <c r="F129" s="18">
        <f>F103/F114</f>
        <v>2221500</v>
      </c>
      <c r="G129" s="18">
        <f>F129</f>
        <v>2221500</v>
      </c>
    </row>
    <row r="130" spans="1:7" ht="94.5">
      <c r="A130" s="50"/>
      <c r="B130" s="4" t="s">
        <v>83</v>
      </c>
      <c r="C130" s="50" t="s">
        <v>50</v>
      </c>
      <c r="D130" s="50" t="s">
        <v>52</v>
      </c>
      <c r="E130" s="50"/>
      <c r="F130" s="50">
        <f>F104/F115</f>
        <v>1396702</v>
      </c>
      <c r="G130" s="18">
        <f t="shared" si="3"/>
        <v>1396702</v>
      </c>
    </row>
    <row r="131" spans="1:7" ht="78.75">
      <c r="A131" s="57"/>
      <c r="B131" s="4" t="s">
        <v>115</v>
      </c>
      <c r="C131" s="57" t="s">
        <v>72</v>
      </c>
      <c r="D131" s="57" t="s">
        <v>52</v>
      </c>
      <c r="E131" s="57"/>
      <c r="F131" s="57">
        <f>F104/F116</f>
        <v>1396702</v>
      </c>
      <c r="G131" s="18">
        <f>F131</f>
        <v>1396702</v>
      </c>
    </row>
    <row r="132" spans="1:7" ht="78" customHeight="1">
      <c r="A132" s="20"/>
      <c r="B132" s="4" t="s">
        <v>84</v>
      </c>
      <c r="C132" s="35" t="s">
        <v>50</v>
      </c>
      <c r="D132" s="20" t="s">
        <v>52</v>
      </c>
      <c r="E132" s="18"/>
      <c r="F132" s="18">
        <f>F105/F117</f>
        <v>3120500</v>
      </c>
      <c r="G132" s="18">
        <f t="shared" si="3"/>
        <v>3120500</v>
      </c>
    </row>
    <row r="133" spans="1:7" ht="15.75" hidden="1">
      <c r="A133" s="20"/>
      <c r="B133" s="4"/>
      <c r="C133" s="20" t="s">
        <v>49</v>
      </c>
      <c r="D133" s="20" t="s">
        <v>52</v>
      </c>
      <c r="E133" s="18" t="e">
        <f>E118/#REF!</f>
        <v>#REF!</v>
      </c>
      <c r="F133" s="20">
        <v>0</v>
      </c>
      <c r="G133" s="18" t="e">
        <f t="shared" si="3"/>
        <v>#REF!</v>
      </c>
    </row>
    <row r="134" spans="1:7" ht="15.75" hidden="1">
      <c r="A134" s="20"/>
      <c r="B134" s="4"/>
      <c r="C134" s="20" t="s">
        <v>49</v>
      </c>
      <c r="D134" s="20" t="s">
        <v>52</v>
      </c>
      <c r="E134" s="18" t="e">
        <f>E119/#REF!</f>
        <v>#REF!</v>
      </c>
      <c r="F134" s="20">
        <v>0</v>
      </c>
      <c r="G134" s="18" t="e">
        <f t="shared" si="3"/>
        <v>#REF!</v>
      </c>
    </row>
    <row r="135" spans="1:7" ht="15.75" hidden="1">
      <c r="A135" s="20"/>
      <c r="B135" s="4"/>
      <c r="C135" s="20" t="s">
        <v>50</v>
      </c>
      <c r="D135" s="20" t="s">
        <v>52</v>
      </c>
      <c r="E135" s="19" t="e">
        <f>C67/E105</f>
        <v>#DIV/0!</v>
      </c>
      <c r="F135" s="20">
        <v>0</v>
      </c>
      <c r="G135" s="19" t="e">
        <f t="shared" si="3"/>
        <v>#DIV/0!</v>
      </c>
    </row>
    <row r="136" spans="1:7" ht="78.75">
      <c r="A136" s="57"/>
      <c r="B136" s="4" t="s">
        <v>116</v>
      </c>
      <c r="C136" s="57" t="s">
        <v>72</v>
      </c>
      <c r="D136" s="57" t="s">
        <v>52</v>
      </c>
      <c r="E136" s="19"/>
      <c r="F136" s="57">
        <f>F105/F120</f>
        <v>3120500</v>
      </c>
      <c r="G136" s="18">
        <f>F136</f>
        <v>3120500</v>
      </c>
    </row>
    <row r="137" spans="1:7" ht="94.5">
      <c r="A137" s="56"/>
      <c r="B137" s="4" t="s">
        <v>97</v>
      </c>
      <c r="C137" s="56" t="s">
        <v>50</v>
      </c>
      <c r="D137" s="56" t="s">
        <v>52</v>
      </c>
      <c r="E137" s="18"/>
      <c r="F137" s="18">
        <f>F106/F121</f>
        <v>6630920.5</v>
      </c>
      <c r="G137" s="18">
        <f>E137+F137</f>
        <v>6630920.5</v>
      </c>
    </row>
    <row r="138" spans="1:7" ht="126">
      <c r="A138" s="52"/>
      <c r="B138" s="4" t="s">
        <v>102</v>
      </c>
      <c r="C138" s="52" t="s">
        <v>50</v>
      </c>
      <c r="D138" s="52" t="s">
        <v>52</v>
      </c>
      <c r="E138" s="18"/>
      <c r="F138" s="18">
        <f>F107/F122</f>
        <v>531000</v>
      </c>
      <c r="G138" s="18">
        <f>E138+F138</f>
        <v>531000</v>
      </c>
    </row>
    <row r="139" spans="1:7" ht="96" customHeight="1">
      <c r="A139" s="60"/>
      <c r="B139" s="4" t="s">
        <v>124</v>
      </c>
      <c r="C139" s="60" t="s">
        <v>50</v>
      </c>
      <c r="D139" s="60" t="s">
        <v>52</v>
      </c>
      <c r="E139" s="18"/>
      <c r="F139" s="18">
        <f>F108/F123</f>
        <v>324000</v>
      </c>
      <c r="G139" s="18">
        <f>E139+F139</f>
        <v>324000</v>
      </c>
    </row>
    <row r="140" spans="1:7" ht="15.75">
      <c r="A140" s="20">
        <v>4</v>
      </c>
      <c r="B140" s="4" t="s">
        <v>27</v>
      </c>
      <c r="C140" s="20"/>
      <c r="D140" s="20"/>
      <c r="E140" s="20"/>
      <c r="F140" s="20"/>
      <c r="G140" s="20"/>
    </row>
    <row r="141" spans="1:7" ht="141.75" customHeight="1">
      <c r="A141" s="50"/>
      <c r="B141" s="4" t="s">
        <v>89</v>
      </c>
      <c r="C141" s="50" t="s">
        <v>51</v>
      </c>
      <c r="D141" s="50" t="s">
        <v>80</v>
      </c>
      <c r="E141" s="50"/>
      <c r="F141" s="50">
        <v>1052.1</v>
      </c>
      <c r="G141" s="50">
        <f aca="true" t="shared" si="4" ref="G141:G148">E141+F141</f>
        <v>1052.1</v>
      </c>
    </row>
    <row r="142" spans="1:7" ht="126">
      <c r="A142" s="50"/>
      <c r="B142" s="4" t="s">
        <v>92</v>
      </c>
      <c r="C142" s="50" t="s">
        <v>51</v>
      </c>
      <c r="D142" s="50" t="s">
        <v>80</v>
      </c>
      <c r="E142" s="50"/>
      <c r="F142" s="50">
        <v>499.3</v>
      </c>
      <c r="G142" s="50">
        <f t="shared" si="4"/>
        <v>499.3</v>
      </c>
    </row>
    <row r="143" spans="1:7" ht="109.5" customHeight="1">
      <c r="A143" s="50"/>
      <c r="B143" s="4" t="s">
        <v>88</v>
      </c>
      <c r="C143" s="50" t="s">
        <v>51</v>
      </c>
      <c r="D143" s="50" t="s">
        <v>81</v>
      </c>
      <c r="E143" s="50"/>
      <c r="F143" s="50">
        <v>1636.86</v>
      </c>
      <c r="G143" s="50">
        <f t="shared" si="4"/>
        <v>1636.86</v>
      </c>
    </row>
    <row r="144" spans="1:7" ht="124.5" customHeight="1">
      <c r="A144" s="50"/>
      <c r="B144" s="4" t="s">
        <v>87</v>
      </c>
      <c r="C144" s="50" t="s">
        <v>51</v>
      </c>
      <c r="D144" s="50" t="s">
        <v>80</v>
      </c>
      <c r="E144" s="50"/>
      <c r="F144" s="50">
        <v>349.18</v>
      </c>
      <c r="G144" s="50">
        <f t="shared" si="4"/>
        <v>349.18</v>
      </c>
    </row>
    <row r="145" spans="1:7" ht="118.5" customHeight="1">
      <c r="A145" s="52"/>
      <c r="B145" s="4" t="s">
        <v>86</v>
      </c>
      <c r="C145" s="52" t="s">
        <v>51</v>
      </c>
      <c r="D145" s="52" t="s">
        <v>81</v>
      </c>
      <c r="E145" s="52"/>
      <c r="F145" s="52">
        <v>755.99</v>
      </c>
      <c r="G145" s="52">
        <f t="shared" si="4"/>
        <v>755.99</v>
      </c>
    </row>
    <row r="146" spans="1:7" ht="124.5" customHeight="1">
      <c r="A146" s="56"/>
      <c r="B146" s="4" t="s">
        <v>98</v>
      </c>
      <c r="C146" s="56" t="s">
        <v>51</v>
      </c>
      <c r="D146" s="56" t="s">
        <v>81</v>
      </c>
      <c r="E146" s="56"/>
      <c r="F146" s="19">
        <v>114.41</v>
      </c>
      <c r="G146" s="19">
        <f>E146+F146</f>
        <v>114.41</v>
      </c>
    </row>
    <row r="147" spans="1:7" ht="124.5" customHeight="1">
      <c r="A147" s="60"/>
      <c r="B147" s="4" t="s">
        <v>103</v>
      </c>
      <c r="C147" s="60" t="s">
        <v>51</v>
      </c>
      <c r="D147" s="60" t="s">
        <v>81</v>
      </c>
      <c r="E147" s="60"/>
      <c r="F147" s="19">
        <v>32.77</v>
      </c>
      <c r="G147" s="19">
        <f>E147+F147</f>
        <v>32.77</v>
      </c>
    </row>
    <row r="148" spans="1:7" ht="159" customHeight="1">
      <c r="A148" s="20"/>
      <c r="B148" s="4" t="s">
        <v>125</v>
      </c>
      <c r="C148" s="20" t="s">
        <v>51</v>
      </c>
      <c r="D148" s="50" t="s">
        <v>81</v>
      </c>
      <c r="E148" s="20"/>
      <c r="F148" s="19">
        <v>41.048</v>
      </c>
      <c r="G148" s="19">
        <f t="shared" si="4"/>
        <v>41.048</v>
      </c>
    </row>
    <row r="149" ht="15.75" hidden="1">
      <c r="A149" s="1"/>
    </row>
    <row r="150" ht="15.75" hidden="1">
      <c r="A150" s="1"/>
    </row>
    <row r="151" ht="15.75" hidden="1">
      <c r="A151" s="1"/>
    </row>
    <row r="152" ht="6" customHeight="1">
      <c r="A152" s="1"/>
    </row>
    <row r="153" spans="1:4" ht="15.75" customHeight="1">
      <c r="A153" s="72" t="s">
        <v>128</v>
      </c>
      <c r="B153" s="72"/>
      <c r="C153" s="72"/>
      <c r="D153" s="31"/>
    </row>
    <row r="154" spans="1:7" ht="15.75">
      <c r="A154" s="72"/>
      <c r="B154" s="72"/>
      <c r="C154" s="72"/>
      <c r="D154" s="23"/>
      <c r="E154" s="5"/>
      <c r="F154" s="67" t="s">
        <v>129</v>
      </c>
      <c r="G154" s="67"/>
    </row>
    <row r="155" spans="1:7" ht="12.75" customHeight="1">
      <c r="A155" s="3"/>
      <c r="B155" s="53"/>
      <c r="D155" s="24" t="s">
        <v>28</v>
      </c>
      <c r="F155" s="71" t="s">
        <v>37</v>
      </c>
      <c r="G155" s="71"/>
    </row>
    <row r="156" spans="1:4" ht="15.75" customHeight="1">
      <c r="A156" s="65" t="s">
        <v>29</v>
      </c>
      <c r="B156" s="65"/>
      <c r="C156" s="53"/>
      <c r="D156" s="53"/>
    </row>
    <row r="157" spans="1:4" ht="15.75" customHeight="1">
      <c r="A157" s="65" t="s">
        <v>67</v>
      </c>
      <c r="B157" s="65"/>
      <c r="C157" s="65"/>
      <c r="D157" s="42"/>
    </row>
    <row r="158" spans="1:7" ht="15.75" customHeight="1">
      <c r="A158" s="65" t="s">
        <v>56</v>
      </c>
      <c r="B158" s="65"/>
      <c r="C158" s="65"/>
      <c r="D158" s="23"/>
      <c r="E158" s="5"/>
      <c r="F158" s="67" t="s">
        <v>55</v>
      </c>
      <c r="G158" s="67"/>
    </row>
    <row r="159" spans="1:7" ht="13.5" customHeight="1">
      <c r="A159" s="31"/>
      <c r="B159" s="53"/>
      <c r="C159" s="53"/>
      <c r="D159" s="24" t="s">
        <v>28</v>
      </c>
      <c r="F159" s="71" t="s">
        <v>37</v>
      </c>
      <c r="G159" s="71"/>
    </row>
    <row r="160" ht="15">
      <c r="A160" s="7" t="s">
        <v>127</v>
      </c>
    </row>
    <row r="161" ht="9.75" customHeight="1">
      <c r="A161" s="8" t="s">
        <v>36</v>
      </c>
    </row>
    <row r="162" ht="15" customHeight="1" hidden="1"/>
    <row r="163" ht="15" customHeight="1" hidden="1"/>
    <row r="164" spans="2:4" ht="15">
      <c r="B164" s="2" t="s">
        <v>117</v>
      </c>
      <c r="D164" s="2" t="s">
        <v>118</v>
      </c>
    </row>
  </sheetData>
  <sheetProtection/>
  <mergeCells count="61">
    <mergeCell ref="B43:G43"/>
    <mergeCell ref="E1:G3"/>
    <mergeCell ref="B41:G41"/>
    <mergeCell ref="E10:G10"/>
    <mergeCell ref="A13:G13"/>
    <mergeCell ref="A14:G14"/>
    <mergeCell ref="E5:G5"/>
    <mergeCell ref="E6:G6"/>
    <mergeCell ref="E7:G7"/>
    <mergeCell ref="E8:G8"/>
    <mergeCell ref="E9:G9"/>
    <mergeCell ref="L17:M17"/>
    <mergeCell ref="O17:P17"/>
    <mergeCell ref="C17:F17"/>
    <mergeCell ref="A18:B18"/>
    <mergeCell ref="D18:E18"/>
    <mergeCell ref="I18:K18"/>
    <mergeCell ref="L18:M18"/>
    <mergeCell ref="O18:P18"/>
    <mergeCell ref="C19:F19"/>
    <mergeCell ref="A20:B20"/>
    <mergeCell ref="D20:E20"/>
    <mergeCell ref="I20:K20"/>
    <mergeCell ref="L20:M20"/>
    <mergeCell ref="O20:P20"/>
    <mergeCell ref="B30:G30"/>
    <mergeCell ref="E21:F21"/>
    <mergeCell ref="K21:M21"/>
    <mergeCell ref="N21:O21"/>
    <mergeCell ref="E22:F22"/>
    <mergeCell ref="K22:L22"/>
    <mergeCell ref="M22:O22"/>
    <mergeCell ref="A72:B72"/>
    <mergeCell ref="B38:G38"/>
    <mergeCell ref="B39:G39"/>
    <mergeCell ref="B40:G40"/>
    <mergeCell ref="B42:G42"/>
    <mergeCell ref="B23:G23"/>
    <mergeCell ref="B24:G24"/>
    <mergeCell ref="B26:G26"/>
    <mergeCell ref="B28:G28"/>
    <mergeCell ref="B29:G29"/>
    <mergeCell ref="F159:G159"/>
    <mergeCell ref="A153:C154"/>
    <mergeCell ref="F154:G154"/>
    <mergeCell ref="F155:G155"/>
    <mergeCell ref="A156:B156"/>
    <mergeCell ref="B32:G32"/>
    <mergeCell ref="B34:G34"/>
    <mergeCell ref="B36:G36"/>
    <mergeCell ref="B37:G37"/>
    <mergeCell ref="B44:G44"/>
    <mergeCell ref="B98:G98"/>
    <mergeCell ref="A82:A83"/>
    <mergeCell ref="B82:G82"/>
    <mergeCell ref="A90:B90"/>
    <mergeCell ref="B93:G93"/>
    <mergeCell ref="A158:C158"/>
    <mergeCell ref="F158:G158"/>
    <mergeCell ref="A157:C157"/>
    <mergeCell ref="B99:G99"/>
  </mergeCells>
  <printOptions/>
  <pageMargins left="0.18" right="0.16" top="0.52" bottom="0.29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userBor0948</cp:lastModifiedBy>
  <cp:lastPrinted>2021-11-25T08:57:29Z</cp:lastPrinted>
  <dcterms:created xsi:type="dcterms:W3CDTF">2018-12-28T08:43:53Z</dcterms:created>
  <dcterms:modified xsi:type="dcterms:W3CDTF">2021-11-26T08:42:37Z</dcterms:modified>
  <cp:category/>
  <cp:version/>
  <cp:contentType/>
  <cp:contentStatus/>
</cp:coreProperties>
</file>