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985" windowWidth="18120" windowHeight="6150" activeTab="0"/>
  </bookViews>
  <sheets>
    <sheet name="ДОДАТОК 4" sheetId="1" r:id="rId1"/>
  </sheets>
  <definedNames>
    <definedName name="_xlnm.Print_Area" localSheetId="0">'ДОДАТОК 4'!$A$1:$R$28</definedName>
  </definedNames>
  <calcPr fullCalcOnLoad="1"/>
</workbook>
</file>

<file path=xl/sharedStrings.xml><?xml version="1.0" encoding="utf-8"?>
<sst xmlns="http://schemas.openxmlformats.org/spreadsheetml/2006/main" count="58" uniqueCount="35">
  <si>
    <t>Затверджено на рік, грн.</t>
  </si>
  <si>
    <t xml:space="preserve">Тариф </t>
  </si>
  <si>
    <t>од. вим.</t>
  </si>
  <si>
    <t>кВт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</si>
  <si>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</si>
  <si>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</si>
  <si>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</si>
  <si>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</si>
  <si>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</si>
  <si>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</si>
  <si>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</si>
  <si>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</si>
  <si>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</si>
  <si>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</si>
  <si>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</si>
  <si>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</si>
  <si>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r>
      <t xml:space="preserve">Назва розпорядника коштів </t>
    </r>
    <r>
      <rPr>
        <b/>
        <i/>
        <u val="single"/>
        <sz val="10"/>
        <rFont val="Times New Roman"/>
        <family val="1"/>
      </rPr>
      <t>Сиротинська селищна рада</t>
    </r>
  </si>
  <si>
    <r>
      <t>м</t>
    </r>
    <r>
      <rPr>
        <b/>
        <i/>
        <vertAlign val="superscript"/>
        <sz val="10"/>
        <rFont val="Times New Roman"/>
        <family val="1"/>
      </rPr>
      <t>3</t>
    </r>
  </si>
  <si>
    <t>Секретар ради</t>
  </si>
  <si>
    <t>Організація благоустрою населених пунктів</t>
  </si>
  <si>
    <t>0116030</t>
  </si>
  <si>
    <t>Додаток 4 до рішення сесії від 15.02.2019р. №2</t>
  </si>
  <si>
    <t>Інформація щодо затверджених лімітів споживання енергоносіїв в натуральному виразі на 2019 рік</t>
  </si>
  <si>
    <t>Код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</si>
  <si>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</si>
  <si>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селищної рад</t>
  </si>
  <si>
    <t>Річний ліміт в натур.показниках на 2019 рік</t>
  </si>
  <si>
    <t>Затверджені помісячні ліміти споживання енергоносіїв та комунальних послуг в натуральному виразі на 2019 рік</t>
  </si>
  <si>
    <t>Водопостачання</t>
  </si>
  <si>
    <t>Електроенергія (активна)</t>
  </si>
  <si>
    <t>Природний газ та розподіл</t>
  </si>
  <si>
    <t>Електроенергія (активна) - денна</t>
  </si>
  <si>
    <t>Електроенергія (активна) - нічна</t>
  </si>
  <si>
    <t>Н. В. Костиря</t>
  </si>
  <si>
    <t>Підготував: головний бухгалтер ___________  М. С. Ярова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</si>
</sst>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0.0000"/>
    <numFmt numFmtId="186" formatCode="0.00000"/>
    <numFmt numFmtId="187" formatCode="0.00000000"/>
    <numFmt numFmtId="188" formatCode="0.000000000"/>
    <numFmt numFmtId="189" formatCode="0.0000000000"/>
    <numFmt numFmtId="190" formatCode="0.000000"/>
    <numFmt numFmtId="191" formatCode="0.0000000"/>
  </numFmts>
  <fonts count="1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vertAlign val="superscript"/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name val="Times New Roman Cyr"/>
      <family val="1"/>
    </font>
    <font>
      <i/>
      <u val="single"/>
      <sz val="11"/>
      <color indexed="8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 wrapText="1"/>
    </xf>
    <xf numFmtId="0" fontId="4" fillId="0" borderId="1" xfId="0" applyFont="1" applyBorder="1" applyAlignment="1">
      <alignment/>
    </xf>
    <xf numFmtId="0" fontId="11" fillId="0" borderId="3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1" xfId="0" applyFont="1" applyBorder="1" applyAlignment="1">
      <alignment/>
    </xf>
    <xf numFmtId="186" fontId="7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15" fillId="0" borderId="0" xfId="0" applyFont="1" applyFill="1" applyAlignment="1">
      <alignment/>
    </xf>
    <xf numFmtId="49" fontId="7" fillId="0" borderId="0" xfId="0" applyNumberFormat="1" applyFont="1" applyAlignment="1">
      <alignment/>
    </xf>
    <xf numFmtId="0" fontId="17" fillId="0" borderId="0" xfId="0" applyFont="1" applyAlignment="1">
      <alignment wrapText="1"/>
    </xf>
    <xf numFmtId="1" fontId="15" fillId="0" borderId="0" xfId="0" applyNumberFormat="1" applyFont="1" applyFill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2" fontId="18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 horizontal="left"/>
    </xf>
    <xf numFmtId="0" fontId="14" fillId="0" borderId="0" xfId="0" applyFont="1" applyAlignment="1">
      <alignment/>
    </xf>
    <xf numFmtId="0" fontId="11" fillId="0" borderId="0" xfId="0" applyFont="1" applyAlignment="1">
      <alignment/>
    </xf>
    <xf numFmtId="2" fontId="18" fillId="0" borderId="4" xfId="0" applyNumberFormat="1" applyFont="1" applyBorder="1" applyAlignment="1">
      <alignment vertical="center"/>
    </xf>
    <xf numFmtId="2" fontId="18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horizont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 textRotation="90" wrapText="1"/>
    </xf>
    <xf numFmtId="0" fontId="8" fillId="0" borderId="13" xfId="0" applyFont="1" applyBorder="1" applyAlignment="1">
      <alignment horizontal="center" textRotation="90" wrapText="1"/>
    </xf>
    <xf numFmtId="0" fontId="8" fillId="0" borderId="5" xfId="0" applyFont="1" applyBorder="1" applyAlignment="1">
      <alignment horizontal="center" textRotation="90" wrapText="1"/>
    </xf>
    <xf numFmtId="0" fontId="10" fillId="0" borderId="4" xfId="0" applyFont="1" applyBorder="1" applyAlignment="1">
      <alignment horizontal="center" textRotation="90"/>
    </xf>
    <xf numFmtId="0" fontId="10" fillId="0" borderId="13" xfId="0" applyFont="1" applyBorder="1" applyAlignment="1">
      <alignment horizontal="center" textRotation="90"/>
    </xf>
    <xf numFmtId="0" fontId="10" fillId="0" borderId="5" xfId="0" applyFont="1" applyBorder="1" applyAlignment="1">
      <alignment horizontal="center" textRotation="90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2" fontId="16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view="pageBreakPreview" zoomScaleNormal="75" zoomScaleSheetLayoutView="100" workbookViewId="0" topLeftCell="A1">
      <selection activeCell="G31" sqref="G31"/>
    </sheetView>
  </sheetViews>
  <sheetFormatPr defaultColWidth="9.00390625" defaultRowHeight="12.75"/>
  <cols>
    <col min="1" max="1" width="10.375" style="1" customWidth="1"/>
    <col min="2" max="2" width="18.625" style="1" customWidth="1"/>
    <col min="3" max="3" width="9.75390625" style="1" customWidth="1"/>
    <col min="4" max="4" width="4.75390625" style="1" customWidth="1"/>
    <col min="5" max="5" width="10.375" style="1" hidden="1" customWidth="1"/>
    <col min="6" max="6" width="10.625" style="1" customWidth="1"/>
    <col min="7" max="8" width="8.00390625" style="1" customWidth="1"/>
    <col min="9" max="9" width="7.625" style="1" customWidth="1"/>
    <col min="10" max="10" width="7.875" style="1" customWidth="1"/>
    <col min="11" max="11" width="8.125" style="1" customWidth="1"/>
    <col min="12" max="12" width="8.00390625" style="1" customWidth="1"/>
    <col min="13" max="13" width="8.375" style="1" customWidth="1"/>
    <col min="14" max="14" width="8.75390625" style="1" customWidth="1"/>
    <col min="15" max="16" width="9.125" style="1" customWidth="1"/>
    <col min="17" max="17" width="10.00390625" style="1" customWidth="1"/>
    <col min="18" max="18" width="10.125" style="1" customWidth="1"/>
    <col min="19" max="16384" width="9.125" style="1" customWidth="1"/>
  </cols>
  <sheetData>
    <row r="1" spans="1:18" ht="12.75">
      <c r="A1" s="43" t="s">
        <v>21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</row>
    <row r="2" spans="1:18" ht="36" customHeight="1">
      <c r="A2" s="44" t="s">
        <v>22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</row>
    <row r="3" spans="1:18" ht="18.7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8.75" customHeight="1">
      <c r="A4" s="1" t="s">
        <v>16</v>
      </c>
    </row>
    <row r="5" ht="18" customHeight="1"/>
    <row r="6" spans="1:18" s="7" customFormat="1" ht="42.75" customHeight="1">
      <c r="A6" s="13" t="s">
        <v>23</v>
      </c>
      <c r="B6" s="12" t="s">
        <v>24</v>
      </c>
      <c r="C6" s="45" t="s">
        <v>25</v>
      </c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spans="1:18" s="7" customFormat="1" ht="12.75" customHeight="1">
      <c r="A7" s="36"/>
      <c r="B7" s="36"/>
      <c r="C7" s="37" t="s">
        <v>0</v>
      </c>
      <c r="D7" s="40" t="s">
        <v>2</v>
      </c>
      <c r="E7" s="40" t="s">
        <v>1</v>
      </c>
      <c r="F7" s="26" t="s">
        <v>26</v>
      </c>
      <c r="G7" s="27" t="s">
        <v>27</v>
      </c>
      <c r="H7" s="28"/>
      <c r="I7" s="28"/>
      <c r="J7" s="28"/>
      <c r="K7" s="28"/>
      <c r="L7" s="28"/>
      <c r="M7" s="28"/>
      <c r="N7" s="28"/>
      <c r="O7" s="28"/>
      <c r="P7" s="28"/>
      <c r="Q7" s="28"/>
      <c r="R7" s="29"/>
    </row>
    <row r="8" spans="1:18" s="7" customFormat="1" ht="12.75" customHeight="1">
      <c r="A8" s="36"/>
      <c r="B8" s="36"/>
      <c r="C8" s="38"/>
      <c r="D8" s="41"/>
      <c r="E8" s="41"/>
      <c r="F8" s="26"/>
      <c r="G8" s="30"/>
      <c r="H8" s="31"/>
      <c r="I8" s="31"/>
      <c r="J8" s="31"/>
      <c r="K8" s="31"/>
      <c r="L8" s="31"/>
      <c r="M8" s="31"/>
      <c r="N8" s="31"/>
      <c r="O8" s="31"/>
      <c r="P8" s="31"/>
      <c r="Q8" s="31"/>
      <c r="R8" s="32"/>
    </row>
    <row r="9" spans="1:18" s="7" customFormat="1" ht="12.75">
      <c r="A9" s="36"/>
      <c r="B9" s="36"/>
      <c r="C9" s="38"/>
      <c r="D9" s="41"/>
      <c r="E9" s="41"/>
      <c r="F9" s="26"/>
      <c r="G9" s="30"/>
      <c r="H9" s="31"/>
      <c r="I9" s="31"/>
      <c r="J9" s="31"/>
      <c r="K9" s="31"/>
      <c r="L9" s="31"/>
      <c r="M9" s="31"/>
      <c r="N9" s="31"/>
      <c r="O9" s="31"/>
      <c r="P9" s="31"/>
      <c r="Q9" s="31"/>
      <c r="R9" s="32"/>
    </row>
    <row r="10" spans="1:18" ht="27" customHeight="1">
      <c r="A10" s="36"/>
      <c r="B10" s="36"/>
      <c r="C10" s="38"/>
      <c r="D10" s="41"/>
      <c r="E10" s="41"/>
      <c r="F10" s="26"/>
      <c r="G10" s="33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5"/>
    </row>
    <row r="11" spans="1:19" ht="14.25">
      <c r="A11" s="36"/>
      <c r="B11" s="36"/>
      <c r="C11" s="39"/>
      <c r="D11" s="42"/>
      <c r="E11" s="42"/>
      <c r="F11" s="26"/>
      <c r="G11" s="2" t="s">
        <v>4</v>
      </c>
      <c r="H11" s="2" t="s">
        <v>5</v>
      </c>
      <c r="I11" s="2" t="s">
        <v>6</v>
      </c>
      <c r="J11" s="2" t="s">
        <v>7</v>
      </c>
      <c r="K11" s="2" t="s">
        <v>8</v>
      </c>
      <c r="L11" s="2" t="s">
        <v>9</v>
      </c>
      <c r="M11" s="2" t="s">
        <v>10</v>
      </c>
      <c r="N11" s="2" t="s">
        <v>11</v>
      </c>
      <c r="O11" s="2" t="s">
        <v>12</v>
      </c>
      <c r="P11" s="2" t="s">
        <v>13</v>
      </c>
      <c r="Q11" s="2" t="s">
        <v>14</v>
      </c>
      <c r="R11" s="2" t="s">
        <v>15</v>
      </c>
      <c r="S11" s="6"/>
    </row>
    <row r="12" spans="1:18" ht="12" customHeight="1">
      <c r="A12" s="3">
        <v>2272</v>
      </c>
      <c r="B12" s="4" t="s">
        <v>28</v>
      </c>
      <c r="C12" s="17">
        <v>601</v>
      </c>
      <c r="D12" s="8" t="s">
        <v>17</v>
      </c>
      <c r="E12" s="8">
        <f>7.82*1.2</f>
        <v>9.384</v>
      </c>
      <c r="F12" s="8">
        <f>G12+H12+I12+J12+K12+L12+M12+N12+O12+P12+Q12+R12</f>
        <v>64</v>
      </c>
      <c r="G12" s="10">
        <v>3</v>
      </c>
      <c r="H12" s="10">
        <v>2</v>
      </c>
      <c r="I12" s="10">
        <v>3</v>
      </c>
      <c r="J12" s="10">
        <v>2</v>
      </c>
      <c r="K12" s="10">
        <v>5</v>
      </c>
      <c r="L12" s="10">
        <v>10</v>
      </c>
      <c r="M12" s="10">
        <v>10</v>
      </c>
      <c r="N12" s="10">
        <v>9</v>
      </c>
      <c r="O12" s="10">
        <v>6</v>
      </c>
      <c r="P12" s="10">
        <v>6</v>
      </c>
      <c r="Q12" s="10">
        <v>4</v>
      </c>
      <c r="R12" s="18">
        <v>4</v>
      </c>
    </row>
    <row r="13" spans="1:18" ht="26.25">
      <c r="A13" s="3">
        <v>2273</v>
      </c>
      <c r="B13" s="4" t="s">
        <v>29</v>
      </c>
      <c r="C13" s="17">
        <v>39850</v>
      </c>
      <c r="D13" s="8" t="s">
        <v>3</v>
      </c>
      <c r="E13" s="9">
        <f>3.095496*1.2</f>
        <v>3.7145951999999998</v>
      </c>
      <c r="F13" s="8">
        <f>G13+H13+I13+J13+K13+L13+M13+N13+O13+P13+Q13+R13</f>
        <v>11105</v>
      </c>
      <c r="G13" s="5">
        <v>665</v>
      </c>
      <c r="H13" s="5">
        <v>566</v>
      </c>
      <c r="I13" s="5">
        <v>619</v>
      </c>
      <c r="J13" s="5">
        <v>586</v>
      </c>
      <c r="K13" s="5">
        <f>729+339</f>
        <v>1068</v>
      </c>
      <c r="L13" s="5">
        <f>1173+201</f>
        <v>1374</v>
      </c>
      <c r="M13" s="5">
        <f>1418</f>
        <v>1418</v>
      </c>
      <c r="N13" s="5">
        <v>1314</v>
      </c>
      <c r="O13" s="5">
        <v>1400</v>
      </c>
      <c r="P13" s="5">
        <f>1053-201</f>
        <v>852</v>
      </c>
      <c r="Q13" s="5">
        <f>1063-339</f>
        <v>724</v>
      </c>
      <c r="R13" s="5">
        <v>519</v>
      </c>
    </row>
    <row r="14" spans="1:18" ht="35.25" customHeight="1">
      <c r="A14" s="3">
        <v>2274</v>
      </c>
      <c r="B14" s="4" t="s">
        <v>30</v>
      </c>
      <c r="C14" s="17">
        <v>66019</v>
      </c>
      <c r="D14" s="8" t="s">
        <v>17</v>
      </c>
      <c r="E14" s="8">
        <f>16.40278*1.1</f>
        <v>18.043058000000002</v>
      </c>
      <c r="F14" s="8">
        <f>G14+H14+I14+J14+K14+L14+M14+N14+O14+P14+Q14+R14</f>
        <v>3659</v>
      </c>
      <c r="G14" s="5">
        <v>1224</v>
      </c>
      <c r="H14" s="5">
        <v>1050</v>
      </c>
      <c r="I14" s="5">
        <v>980</v>
      </c>
      <c r="J14" s="5">
        <v>405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</row>
    <row r="16" spans="1:3" ht="22.5" customHeight="1">
      <c r="A16" s="13" t="s">
        <v>23</v>
      </c>
      <c r="B16" s="12" t="s">
        <v>20</v>
      </c>
      <c r="C16" s="19" t="s">
        <v>19</v>
      </c>
    </row>
    <row r="17" spans="1:18" ht="12.75" customHeight="1">
      <c r="A17" s="36"/>
      <c r="B17" s="36"/>
      <c r="C17" s="37" t="s">
        <v>0</v>
      </c>
      <c r="D17" s="40" t="s">
        <v>2</v>
      </c>
      <c r="E17" s="40" t="s">
        <v>1</v>
      </c>
      <c r="F17" s="26" t="s">
        <v>26</v>
      </c>
      <c r="G17" s="27" t="s">
        <v>27</v>
      </c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9"/>
    </row>
    <row r="18" spans="1:18" ht="12.75" customHeight="1">
      <c r="A18" s="36"/>
      <c r="B18" s="36"/>
      <c r="C18" s="38"/>
      <c r="D18" s="41"/>
      <c r="E18" s="41"/>
      <c r="F18" s="26"/>
      <c r="G18" s="30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2"/>
    </row>
    <row r="19" spans="1:18" ht="12.75">
      <c r="A19" s="36"/>
      <c r="B19" s="36"/>
      <c r="C19" s="38"/>
      <c r="D19" s="41"/>
      <c r="E19" s="41"/>
      <c r="F19" s="26"/>
      <c r="G19" s="30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1:18" ht="27" customHeight="1">
      <c r="A20" s="36"/>
      <c r="B20" s="36"/>
      <c r="C20" s="38"/>
      <c r="D20" s="41"/>
      <c r="E20" s="41"/>
      <c r="F20" s="26"/>
      <c r="G20" s="33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5"/>
    </row>
    <row r="21" spans="1:18" ht="12.75">
      <c r="A21" s="36"/>
      <c r="B21" s="36"/>
      <c r="C21" s="39"/>
      <c r="D21" s="42"/>
      <c r="E21" s="42"/>
      <c r="F21" s="26"/>
      <c r="G21" s="2" t="s">
        <v>4</v>
      </c>
      <c r="H21" s="2" t="s">
        <v>5</v>
      </c>
      <c r="I21" s="2" t="s">
        <v>6</v>
      </c>
      <c r="J21" s="2" t="s">
        <v>7</v>
      </c>
      <c r="K21" s="2" t="s">
        <v>8</v>
      </c>
      <c r="L21" s="2" t="s">
        <v>9</v>
      </c>
      <c r="M21" s="2" t="s">
        <v>10</v>
      </c>
      <c r="N21" s="2" t="s">
        <v>11</v>
      </c>
      <c r="O21" s="2" t="s">
        <v>12</v>
      </c>
      <c r="P21" s="2" t="s">
        <v>13</v>
      </c>
      <c r="Q21" s="2" t="s">
        <v>14</v>
      </c>
      <c r="R21" s="2" t="s">
        <v>15</v>
      </c>
    </row>
    <row r="22" spans="1:18" ht="15.75">
      <c r="A22" s="3">
        <v>2272</v>
      </c>
      <c r="B22" s="4" t="s">
        <v>28</v>
      </c>
      <c r="C22" s="17">
        <v>338</v>
      </c>
      <c r="D22" s="8" t="s">
        <v>17</v>
      </c>
      <c r="E22" s="8">
        <f>7.82*1.2</f>
        <v>9.384</v>
      </c>
      <c r="F22" s="8">
        <f>G22+H22+I22+J22+K22+L22+M22+N22+O22+P22+Q22+R22</f>
        <v>36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10</v>
      </c>
      <c r="M22" s="5">
        <v>10</v>
      </c>
      <c r="N22" s="5">
        <v>8</v>
      </c>
      <c r="O22" s="5">
        <v>8</v>
      </c>
      <c r="P22" s="5">
        <v>0</v>
      </c>
      <c r="Q22" s="5">
        <v>0</v>
      </c>
      <c r="R22" s="5">
        <v>0</v>
      </c>
    </row>
    <row r="23" spans="1:18" ht="26.25">
      <c r="A23" s="3">
        <v>2273</v>
      </c>
      <c r="B23" s="4" t="s">
        <v>31</v>
      </c>
      <c r="C23" s="24">
        <v>78026</v>
      </c>
      <c r="D23" s="8" t="s">
        <v>3</v>
      </c>
      <c r="E23" s="9">
        <f>3.095496*1.2</f>
        <v>3.7145951999999998</v>
      </c>
      <c r="F23" s="8">
        <f>G23+H23+I23+J23+K23+L23+M23+N23+O23+P23+Q23+R23</f>
        <v>2948</v>
      </c>
      <c r="G23" s="5">
        <v>801</v>
      </c>
      <c r="H23" s="5">
        <v>432</v>
      </c>
      <c r="I23" s="5">
        <v>80</v>
      </c>
      <c r="J23" s="5">
        <v>143</v>
      </c>
      <c r="K23" s="5">
        <v>184</v>
      </c>
      <c r="L23" s="5">
        <v>200</v>
      </c>
      <c r="M23" s="5">
        <v>180</v>
      </c>
      <c r="N23" s="5">
        <v>12</v>
      </c>
      <c r="O23" s="5">
        <v>661</v>
      </c>
      <c r="P23" s="5">
        <v>118</v>
      </c>
      <c r="Q23" s="5">
        <v>50</v>
      </c>
      <c r="R23" s="5">
        <v>87</v>
      </c>
    </row>
    <row r="24" spans="1:18" ht="26.25">
      <c r="A24" s="3">
        <v>2273</v>
      </c>
      <c r="B24" s="4" t="s">
        <v>32</v>
      </c>
      <c r="C24" s="25"/>
      <c r="D24" s="8" t="s">
        <v>3</v>
      </c>
      <c r="E24" s="9">
        <f>3.095496*1.2</f>
        <v>3.7145951999999998</v>
      </c>
      <c r="F24" s="8">
        <f>G24+H24+I24+J24+K24+L24+M24+N24+O24+P24+Q24+R24</f>
        <v>18576</v>
      </c>
      <c r="G24" s="5">
        <v>2498</v>
      </c>
      <c r="H24" s="5">
        <v>2948</v>
      </c>
      <c r="I24" s="5">
        <v>2646</v>
      </c>
      <c r="J24" s="5">
        <v>2382</v>
      </c>
      <c r="K24" s="5">
        <v>1229</v>
      </c>
      <c r="L24" s="5">
        <v>433</v>
      </c>
      <c r="M24" s="5">
        <v>435</v>
      </c>
      <c r="N24" s="5">
        <v>663</v>
      </c>
      <c r="O24" s="5">
        <v>735</v>
      </c>
      <c r="P24" s="5">
        <v>963</v>
      </c>
      <c r="Q24" s="5">
        <v>1329</v>
      </c>
      <c r="R24" s="5">
        <v>2315</v>
      </c>
    </row>
    <row r="26" spans="2:13" ht="15.75">
      <c r="B26" s="20"/>
      <c r="G26" s="21" t="s">
        <v>18</v>
      </c>
      <c r="H26" s="22"/>
      <c r="I26" s="22"/>
      <c r="J26" s="14"/>
      <c r="K26" s="22"/>
      <c r="L26" s="23" t="s">
        <v>33</v>
      </c>
      <c r="M26" s="11"/>
    </row>
    <row r="27" spans="2:13" ht="15.75">
      <c r="B27" s="20"/>
      <c r="C27" s="20"/>
      <c r="D27" s="20"/>
      <c r="E27" s="20"/>
      <c r="F27" s="20"/>
      <c r="G27" s="20"/>
      <c r="H27" s="11"/>
      <c r="I27" s="11"/>
      <c r="J27" s="11"/>
      <c r="M27" s="15"/>
    </row>
    <row r="28" spans="2:10" ht="15.75">
      <c r="B28" s="20" t="s">
        <v>34</v>
      </c>
      <c r="C28" s="20"/>
      <c r="D28" s="20"/>
      <c r="E28" s="20"/>
      <c r="F28" s="20"/>
      <c r="G28" s="20"/>
      <c r="H28" s="11"/>
      <c r="I28" s="11"/>
      <c r="J28" s="11"/>
    </row>
  </sheetData>
  <mergeCells count="16">
    <mergeCell ref="C7:C11"/>
    <mergeCell ref="D7:D11"/>
    <mergeCell ref="E7:E11"/>
    <mergeCell ref="A1:R1"/>
    <mergeCell ref="A2:R2"/>
    <mergeCell ref="C6:R6"/>
    <mergeCell ref="C23:C24"/>
    <mergeCell ref="F7:F11"/>
    <mergeCell ref="G7:R10"/>
    <mergeCell ref="A17:B21"/>
    <mergeCell ref="C17:C21"/>
    <mergeCell ref="D17:D21"/>
    <mergeCell ref="E17:E21"/>
    <mergeCell ref="F17:F21"/>
    <mergeCell ref="G17:R20"/>
    <mergeCell ref="A7:B11"/>
  </mergeCells>
  <printOptions/>
  <pageMargins left="0.31496062992125984" right="0.1968503937007874" top="0.2362204724409449" bottom="0.6692913385826772" header="0.5118110236220472" footer="0.2362204724409449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763лб3456-33б6т4-жт65</dc:creator>
  <cp:keywords/>
  <dc:description/>
  <cp:lastModifiedBy>admin</cp:lastModifiedBy>
  <cp:lastPrinted>2018-04-19T07:35:26Z</cp:lastPrinted>
  <dcterms:created xsi:type="dcterms:W3CDTF">2007-02-13T11:20:09Z</dcterms:created>
  <dcterms:modified xsi:type="dcterms:W3CDTF">2019-02-21T14:27:39Z</dcterms:modified>
  <cp:category/>
  <cp:version/>
  <cp:contentType/>
  <cp:contentStatus/>
</cp:coreProperties>
</file>