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36" windowWidth="7290" windowHeight="9225" activeTab="0"/>
  </bookViews>
  <sheets>
    <sheet name="ДОХОДИ" sheetId="1" r:id="rId1"/>
  </sheets>
  <definedNames>
    <definedName name="_xlnm.Print_Area" localSheetId="0">'ДОХОДИ'!$A$1:$S$53</definedName>
  </definedNames>
  <calcPr fullCalcOnLoad="1" fullPrecision="0"/>
</workbook>
</file>

<file path=xl/sharedStrings.xml><?xml version="1.0" encoding="utf-8"?>
<sst xmlns="http://schemas.openxmlformats.org/spreadsheetml/2006/main" count="96" uniqueCount="72">
  <si>
    <t>Код</t>
  </si>
  <si>
    <t>Податкові надходження</t>
  </si>
  <si>
    <t>квітень</t>
  </si>
  <si>
    <t>травень</t>
  </si>
  <si>
    <t>серпень</t>
  </si>
  <si>
    <t>вересень</t>
  </si>
  <si>
    <t>жовтень</t>
  </si>
  <si>
    <t>листопад</t>
  </si>
  <si>
    <t>грудень</t>
  </si>
  <si>
    <t>червень</t>
  </si>
  <si>
    <t>11-кв.</t>
  </si>
  <si>
    <t>липень</t>
  </si>
  <si>
    <t>111-кв.</t>
  </si>
  <si>
    <t>1V-кв.</t>
  </si>
  <si>
    <t>Рік</t>
  </si>
  <si>
    <t>Селищний голова</t>
  </si>
  <si>
    <t>Всього</t>
  </si>
  <si>
    <t>В т.ч. бюджет розвитку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</si>
  <si>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</si>
  <si>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</si>
  <si>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</si>
  <si>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</si>
  <si>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</si>
  <si>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</si>
  <si>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</si>
  <si>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</si>
  <si>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</si>
  <si>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</si>
  <si>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</si>
  <si>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</si>
  <si>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</si>
  <si>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</si>
  <si>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</si>
  <si>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</si>
  <si>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</si>
  <si>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</si>
  <si>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</si>
  <si>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</si>
  <si>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</si>
  <si>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РАЗОМ ДОХОДІВ</t>
  </si>
  <si>
    <t>Офіційні трансферти  </t>
  </si>
  <si>
    <t>Від органів державного управління  </t>
  </si>
  <si>
    <t>ВСЬОГО ДОХОДІВ</t>
  </si>
  <si>
    <r>
      <t xml:space="preserve">Податок на нерухоме майно, відмінне від земельної ділянки, сплачений </t>
    </r>
    <r>
      <rPr>
        <i/>
        <sz val="9"/>
        <color indexed="8"/>
        <rFont val="Arial"/>
        <family val="2"/>
      </rPr>
      <t>юридичними особами</t>
    </r>
    <r>
      <rPr>
        <sz val="9"/>
        <color indexed="8"/>
        <rFont val="Arial"/>
        <family val="2"/>
      </rPr>
      <t>, які є власниками об`єктів житлової нерухомості</t>
    </r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</si>
  <si>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</si>
  <si>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</si>
  <si>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(код бюджету)</t>
  </si>
  <si>
    <t>ЗАТВЕРДЖУЮ</t>
  </si>
  <si>
    <t>(посада)</t>
  </si>
  <si>
    <t xml:space="preserve">                                    В.Г. Попов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</si>
  <si>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</si>
  <si>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</si>
  <si>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</si>
  <si>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</si>
  <si>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r>
      <t xml:space="preserve">Податок на нерухоме майно, відмінне від земельної ділянки, сплачений </t>
    </r>
    <r>
      <rPr>
        <i/>
        <sz val="9"/>
        <color indexed="8"/>
        <rFont val="Arial"/>
        <family val="2"/>
      </rPr>
      <t>фізичними особами</t>
    </r>
    <r>
      <rPr>
        <sz val="9"/>
        <color indexed="8"/>
        <rFont val="Arial"/>
        <family val="2"/>
      </rPr>
      <t>, які є власниками об`єктів нежитлової нерухомості</t>
    </r>
  </si>
  <si>
    <t>Плата за надання адміністративних послуг</t>
  </si>
  <si>
    <t>Плата за надання інших адміністративних послуг</t>
  </si>
  <si>
    <t>Секретар ради</t>
  </si>
  <si>
    <t>"22" грудня 2017 року</t>
  </si>
  <si>
    <t>(підпис)                          (ініціали та прізвище)</t>
  </si>
  <si>
    <t>Костиря Н. В.</t>
  </si>
  <si>
    <t>Підготував: головний бухгалтер ___________  Ярова М. С.</t>
  </si>
  <si>
    <t xml:space="preserve"> </t>
  </si>
  <si>
    <t xml:space="preserve">Додаток 1 </t>
  </si>
  <si>
    <t xml:space="preserve">до рішення селищної ради </t>
  </si>
  <si>
    <t>від 14.12.2018р. №1</t>
  </si>
  <si>
    <t xml:space="preserve"> ДОХОДИ СЕЛИЩНОГО БЮДЖЕТУ СИРОТИНСЬКОЇ СЕЛИЩНОЇ РАДИ НА  2019 р</t>
  </si>
  <si>
    <t>Спеціальний фонд 2019р.</t>
  </si>
  <si>
    <t>Загальний фонд 2019р.</t>
  </si>
  <si>
    <t>Всього за 2019р.</t>
  </si>
  <si>
    <t>Інші субвенції з місцевого бюджету</t>
  </si>
  <si>
    <r>
      <t xml:space="preserve">Податок на нерухоме майно, відмінне від земельної ділянки, сплачений </t>
    </r>
    <r>
      <rPr>
        <i/>
        <sz val="9"/>
        <color indexed="8"/>
        <rFont val="Arial"/>
        <family val="2"/>
      </rPr>
      <t>фізичними особами</t>
    </r>
    <r>
      <rPr>
        <sz val="9"/>
        <color indexed="8"/>
        <rFont val="Arial"/>
        <family val="2"/>
      </rPr>
      <t>, які є власниками об`єктів житлової нерухомості</t>
    </r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</si>
</sst>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0_р_.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0.00"/>
    <numFmt numFmtId="211" formatCode="[$-FC19]d\ mmmm\ yyyy\ &quot;г.&quot;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11" fillId="7" borderId="10" xfId="0" applyFont="1" applyFill="1" applyBorder="1" applyAlignment="1">
      <alignment/>
    </xf>
    <xf numFmtId="0" fontId="12" fillId="7" borderId="14" xfId="0" applyFont="1" applyFill="1" applyBorder="1" applyAlignment="1">
      <alignment wrapText="1"/>
    </xf>
    <xf numFmtId="0" fontId="0" fillId="4" borderId="10" xfId="0" applyFill="1" applyBorder="1" applyAlignment="1">
      <alignment/>
    </xf>
    <xf numFmtId="0" fontId="13" fillId="4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13" fillId="0" borderId="14" xfId="0" applyFont="1" applyFill="1" applyBorder="1" applyAlignment="1">
      <alignment wrapText="1"/>
    </xf>
    <xf numFmtId="0" fontId="13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2" fillId="0" borderId="14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30" fillId="0" borderId="0" xfId="0" applyFont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justify" wrapText="1"/>
    </xf>
    <xf numFmtId="0" fontId="5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SheetLayoutView="100" zoomScalePageLayoutView="0" workbookViewId="0" topLeftCell="A34">
      <selection activeCell="AA54" sqref="AA54"/>
    </sheetView>
  </sheetViews>
  <sheetFormatPr defaultColWidth="9.140625" defaultRowHeight="12.75"/>
  <cols>
    <col min="1" max="1" width="11.8515625" style="6" customWidth="1"/>
    <col min="2" max="2" width="39.28125" style="6" customWidth="1"/>
    <col min="3" max="3" width="13.7109375" style="6" customWidth="1"/>
    <col min="4" max="4" width="8.00390625" style="6" customWidth="1"/>
    <col min="5" max="5" width="9.421875" style="6" customWidth="1"/>
    <col min="6" max="6" width="10.57421875" style="6" customWidth="1"/>
    <col min="7" max="7" width="7.00390625" style="6" hidden="1" customWidth="1"/>
    <col min="8" max="8" width="6.7109375" style="6" hidden="1" customWidth="1"/>
    <col min="9" max="9" width="7.57421875" style="6" hidden="1" customWidth="1"/>
    <col min="10" max="10" width="7.421875" style="6" hidden="1" customWidth="1"/>
    <col min="11" max="11" width="7.00390625" style="6" hidden="1" customWidth="1"/>
    <col min="12" max="12" width="7.421875" style="6" hidden="1" customWidth="1"/>
    <col min="13" max="13" width="7.28125" style="6" hidden="1" customWidth="1"/>
    <col min="14" max="14" width="8.28125" style="6" hidden="1" customWidth="1"/>
    <col min="15" max="16" width="7.140625" style="6" hidden="1" customWidth="1"/>
    <col min="17" max="17" width="6.8515625" style="6" hidden="1" customWidth="1"/>
    <col min="18" max="18" width="8.00390625" style="6" hidden="1" customWidth="1"/>
    <col min="19" max="19" width="8.421875" style="6" hidden="1" customWidth="1"/>
    <col min="20" max="16384" width="9.140625" style="6" customWidth="1"/>
  </cols>
  <sheetData>
    <row r="1" spans="2:19" ht="12.75">
      <c r="B1" s="4"/>
      <c r="C1" s="5"/>
      <c r="D1" s="65" t="s">
        <v>63</v>
      </c>
      <c r="E1" s="65"/>
      <c r="F1" s="6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12.75">
      <c r="B2" s="4"/>
      <c r="C2" s="5"/>
      <c r="D2" s="65" t="s">
        <v>64</v>
      </c>
      <c r="E2" s="65"/>
      <c r="F2" s="6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ht="12.75" customHeight="1">
      <c r="B3" s="4"/>
      <c r="C3" s="4"/>
      <c r="D3" s="60" t="s">
        <v>65</v>
      </c>
      <c r="E3" s="60"/>
      <c r="F3" s="60"/>
      <c r="G3" s="60"/>
      <c r="H3" s="60"/>
      <c r="I3" s="60"/>
      <c r="J3" s="60"/>
      <c r="K3" s="4"/>
      <c r="L3" s="4"/>
      <c r="M3" s="59"/>
      <c r="N3" s="59"/>
      <c r="O3" s="59"/>
      <c r="P3" s="59"/>
      <c r="Q3" s="59"/>
      <c r="R3" s="59"/>
      <c r="S3" s="59"/>
    </row>
    <row r="4" spans="1:19" ht="16.5" customHeight="1" hidden="1">
      <c r="A4" s="30">
        <v>4412945900</v>
      </c>
      <c r="B4" s="4"/>
      <c r="C4" s="4"/>
      <c r="D4" s="68" t="s">
        <v>47</v>
      </c>
      <c r="E4" s="68"/>
      <c r="F4" s="68"/>
      <c r="G4" s="23"/>
      <c r="H4" s="23"/>
      <c r="I4" s="23"/>
      <c r="J4" s="23"/>
      <c r="K4" s="4"/>
      <c r="L4" s="4"/>
      <c r="M4" s="7"/>
      <c r="N4" s="7"/>
      <c r="O4" s="7"/>
      <c r="P4" s="7"/>
      <c r="Q4" s="7"/>
      <c r="R4" s="7"/>
      <c r="S4" s="7"/>
    </row>
    <row r="5" spans="1:19" ht="16.5" customHeight="1" hidden="1">
      <c r="A5" s="7" t="s">
        <v>46</v>
      </c>
      <c r="B5" s="4"/>
      <c r="C5" s="4"/>
      <c r="D5" s="69" t="s">
        <v>15</v>
      </c>
      <c r="E5" s="69"/>
      <c r="F5" s="69"/>
      <c r="G5" s="23"/>
      <c r="H5" s="23"/>
      <c r="I5" s="23"/>
      <c r="J5" s="23"/>
      <c r="K5" s="4"/>
      <c r="L5" s="4"/>
      <c r="M5" s="7"/>
      <c r="N5" s="7"/>
      <c r="O5" s="7"/>
      <c r="P5" s="7"/>
      <c r="Q5" s="7"/>
      <c r="R5" s="7"/>
      <c r="S5" s="7"/>
    </row>
    <row r="6" spans="1:19" ht="9" customHeight="1" hidden="1">
      <c r="A6" s="7"/>
      <c r="B6" s="4"/>
      <c r="C6" s="4"/>
      <c r="D6" s="59" t="s">
        <v>48</v>
      </c>
      <c r="E6" s="59"/>
      <c r="F6" s="70"/>
      <c r="G6" s="23"/>
      <c r="H6" s="23"/>
      <c r="I6" s="23"/>
      <c r="J6" s="23"/>
      <c r="K6" s="4"/>
      <c r="L6" s="4"/>
      <c r="M6" s="7"/>
      <c r="N6" s="7"/>
      <c r="O6" s="7"/>
      <c r="P6" s="7"/>
      <c r="Q6" s="7"/>
      <c r="R6" s="7"/>
      <c r="S6" s="7"/>
    </row>
    <row r="7" spans="1:19" ht="16.5" customHeight="1" hidden="1">
      <c r="A7" s="7"/>
      <c r="B7" s="4"/>
      <c r="C7" s="4"/>
      <c r="D7" s="66" t="s">
        <v>49</v>
      </c>
      <c r="E7" s="66"/>
      <c r="F7" s="66"/>
      <c r="G7" s="23"/>
      <c r="H7" s="23"/>
      <c r="I7" s="23"/>
      <c r="J7" s="23"/>
      <c r="K7" s="4"/>
      <c r="L7" s="4"/>
      <c r="M7" s="7"/>
      <c r="N7" s="7"/>
      <c r="O7" s="7"/>
      <c r="P7" s="7"/>
      <c r="Q7" s="7"/>
      <c r="R7" s="7"/>
      <c r="S7" s="7"/>
    </row>
    <row r="8" spans="1:19" ht="11.25" customHeight="1" hidden="1">
      <c r="A8" s="7"/>
      <c r="B8" s="4"/>
      <c r="C8" s="4"/>
      <c r="D8" s="67" t="s">
        <v>59</v>
      </c>
      <c r="E8" s="67"/>
      <c r="F8" s="67"/>
      <c r="G8" s="23"/>
      <c r="H8" s="23"/>
      <c r="I8" s="23"/>
      <c r="J8" s="23"/>
      <c r="K8" s="4"/>
      <c r="L8" s="4"/>
      <c r="M8" s="7"/>
      <c r="N8" s="7"/>
      <c r="O8" s="7"/>
      <c r="P8" s="7"/>
      <c r="Q8" s="7"/>
      <c r="R8" s="7"/>
      <c r="S8" s="7"/>
    </row>
    <row r="9" spans="1:19" ht="15" customHeight="1" hidden="1">
      <c r="A9" s="7"/>
      <c r="B9" s="4"/>
      <c r="C9" s="4"/>
      <c r="D9" s="51" t="s">
        <v>58</v>
      </c>
      <c r="E9" s="52"/>
      <c r="F9" s="52"/>
      <c r="G9" s="23"/>
      <c r="H9" s="23"/>
      <c r="I9" s="23"/>
      <c r="J9" s="23"/>
      <c r="K9" s="4"/>
      <c r="L9" s="4"/>
      <c r="M9" s="7"/>
      <c r="N9" s="7"/>
      <c r="O9" s="7"/>
      <c r="P9" s="7"/>
      <c r="Q9" s="7"/>
      <c r="R9" s="7"/>
      <c r="S9" s="7"/>
    </row>
    <row r="10" spans="1:19" ht="21.75" customHeight="1">
      <c r="A10" s="61" t="s">
        <v>66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8"/>
      <c r="Q10" s="8"/>
      <c r="R10" s="8"/>
      <c r="S10" s="8"/>
    </row>
    <row r="11" spans="1:19" ht="34.5" customHeight="1">
      <c r="A11" s="64" t="s">
        <v>0</v>
      </c>
      <c r="B11" s="63" t="s">
        <v>1</v>
      </c>
      <c r="C11" s="63" t="s">
        <v>68</v>
      </c>
      <c r="D11" s="63" t="s">
        <v>67</v>
      </c>
      <c r="E11" s="63"/>
      <c r="F11" s="62" t="s">
        <v>69</v>
      </c>
      <c r="G11" s="11" t="s">
        <v>2</v>
      </c>
      <c r="H11" s="11" t="s">
        <v>3</v>
      </c>
      <c r="I11" s="11" t="s">
        <v>9</v>
      </c>
      <c r="J11" s="11" t="s">
        <v>10</v>
      </c>
      <c r="K11" s="11" t="s">
        <v>11</v>
      </c>
      <c r="L11" s="11" t="s">
        <v>4</v>
      </c>
      <c r="M11" s="11" t="s">
        <v>5</v>
      </c>
      <c r="N11" s="11" t="s">
        <v>12</v>
      </c>
      <c r="O11" s="11" t="s">
        <v>6</v>
      </c>
      <c r="P11" s="11" t="s">
        <v>7</v>
      </c>
      <c r="Q11" s="11" t="s">
        <v>8</v>
      </c>
      <c r="R11" s="11" t="s">
        <v>13</v>
      </c>
      <c r="S11" s="11" t="s">
        <v>14</v>
      </c>
    </row>
    <row r="12" spans="1:19" ht="38.25" customHeight="1">
      <c r="A12" s="64"/>
      <c r="B12" s="63"/>
      <c r="C12" s="63"/>
      <c r="D12" s="9" t="s">
        <v>16</v>
      </c>
      <c r="E12" s="10" t="s">
        <v>17</v>
      </c>
      <c r="F12" s="6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8" customHeight="1">
      <c r="A13" s="24">
        <v>14000000</v>
      </c>
      <c r="B13" s="25" t="s">
        <v>44</v>
      </c>
      <c r="C13" s="58">
        <f>C14</f>
        <v>90838</v>
      </c>
      <c r="D13" s="32"/>
      <c r="E13" s="33"/>
      <c r="F13" s="34">
        <f>C13+D13+E13</f>
        <v>90838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36">
      <c r="A14" s="26">
        <v>14040000</v>
      </c>
      <c r="B14" s="27" t="s">
        <v>45</v>
      </c>
      <c r="C14" s="31">
        <v>90838</v>
      </c>
      <c r="D14" s="32"/>
      <c r="E14" s="33"/>
      <c r="F14" s="34">
        <f>C14+D14+E14</f>
        <v>90838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6.5" customHeight="1">
      <c r="A15" s="28">
        <v>18000000</v>
      </c>
      <c r="B15" s="29" t="s">
        <v>18</v>
      </c>
      <c r="C15" s="34">
        <f>C16+C27</f>
        <v>1058694</v>
      </c>
      <c r="D15" s="35"/>
      <c r="E15" s="35"/>
      <c r="F15" s="34">
        <f>C15+D15+E15</f>
        <v>1058694</v>
      </c>
      <c r="G15" s="14">
        <f>G16+G20+G26+G30</f>
        <v>0</v>
      </c>
      <c r="H15" s="14">
        <f>H16+H20+H26+H30</f>
        <v>0</v>
      </c>
      <c r="I15" s="14">
        <f>I16+I20+I26+I30</f>
        <v>0</v>
      </c>
      <c r="J15" s="2">
        <f aca="true" t="shared" si="0" ref="J15:J49">G15+H15+I15</f>
        <v>0</v>
      </c>
      <c r="K15" s="14">
        <f>K16+K20+K26+K30</f>
        <v>0</v>
      </c>
      <c r="L15" s="14">
        <f>L16+L20+L26+L30</f>
        <v>0</v>
      </c>
      <c r="M15" s="14">
        <f>M16+M20+M26+M30</f>
        <v>0</v>
      </c>
      <c r="N15" s="2">
        <f aca="true" t="shared" si="1" ref="N15:N49">K15+L15+M15</f>
        <v>0</v>
      </c>
      <c r="O15" s="14">
        <f>O16+O20+O26+O30</f>
        <v>0</v>
      </c>
      <c r="P15" s="14">
        <f>P16+P20+P26+P30</f>
        <v>0</v>
      </c>
      <c r="Q15" s="14">
        <f>Q16+Q20+Q26+Q30</f>
        <v>0</v>
      </c>
      <c r="R15" s="2">
        <f aca="true" t="shared" si="2" ref="R15:R49">O15+P15+Q15</f>
        <v>0</v>
      </c>
      <c r="S15" s="2"/>
    </row>
    <row r="16" spans="1:19" ht="18" customHeight="1">
      <c r="A16" s="24">
        <v>18010000</v>
      </c>
      <c r="B16" s="25" t="s">
        <v>19</v>
      </c>
      <c r="C16" s="37">
        <f>SUM(C17:C24)</f>
        <v>368265</v>
      </c>
      <c r="D16" s="36"/>
      <c r="E16" s="36"/>
      <c r="F16" s="37">
        <f aca="true" t="shared" si="3" ref="F16:F48">C16+D16+E16</f>
        <v>368265</v>
      </c>
      <c r="G16" s="14">
        <f>G17</f>
        <v>0</v>
      </c>
      <c r="H16" s="14">
        <f>H17</f>
        <v>0</v>
      </c>
      <c r="I16" s="14">
        <f>I17</f>
        <v>0</v>
      </c>
      <c r="J16" s="2">
        <f t="shared" si="0"/>
        <v>0</v>
      </c>
      <c r="K16" s="14">
        <f>K17</f>
        <v>0</v>
      </c>
      <c r="L16" s="14">
        <f>L17</f>
        <v>0</v>
      </c>
      <c r="M16" s="14">
        <f>M17</f>
        <v>0</v>
      </c>
      <c r="N16" s="2">
        <f t="shared" si="1"/>
        <v>0</v>
      </c>
      <c r="O16" s="14">
        <f>O17</f>
        <v>0</v>
      </c>
      <c r="P16" s="14">
        <f>P17</f>
        <v>0</v>
      </c>
      <c r="Q16" s="14">
        <f>Q17</f>
        <v>0</v>
      </c>
      <c r="R16" s="2">
        <f t="shared" si="2"/>
        <v>0</v>
      </c>
      <c r="S16" s="2"/>
    </row>
    <row r="17" spans="1:19" ht="48">
      <c r="A17" s="15">
        <v>18010100</v>
      </c>
      <c r="B17" s="16" t="s">
        <v>43</v>
      </c>
      <c r="C17" s="22">
        <v>4549</v>
      </c>
      <c r="D17" s="22"/>
      <c r="E17" s="22"/>
      <c r="F17" s="38">
        <f t="shared" si="3"/>
        <v>4549</v>
      </c>
      <c r="G17" s="14">
        <f>G19</f>
        <v>0</v>
      </c>
      <c r="H17" s="14">
        <f>H19</f>
        <v>0</v>
      </c>
      <c r="I17" s="14">
        <f>I19</f>
        <v>0</v>
      </c>
      <c r="J17" s="2">
        <f t="shared" si="0"/>
        <v>0</v>
      </c>
      <c r="K17" s="14">
        <f>K19</f>
        <v>0</v>
      </c>
      <c r="L17" s="14">
        <f>L19</f>
        <v>0</v>
      </c>
      <c r="M17" s="14">
        <f>M19</f>
        <v>0</v>
      </c>
      <c r="N17" s="2">
        <f t="shared" si="1"/>
        <v>0</v>
      </c>
      <c r="O17" s="14">
        <f>O19</f>
        <v>0</v>
      </c>
      <c r="P17" s="14">
        <f>P19</f>
        <v>0</v>
      </c>
      <c r="Q17" s="14">
        <f>Q19</f>
        <v>0</v>
      </c>
      <c r="R17" s="2">
        <f t="shared" si="2"/>
        <v>0</v>
      </c>
      <c r="S17" s="2"/>
    </row>
    <row r="18" spans="1:19" ht="48">
      <c r="A18" s="15">
        <v>18010200</v>
      </c>
      <c r="B18" s="16" t="s">
        <v>71</v>
      </c>
      <c r="C18" s="22">
        <v>3028</v>
      </c>
      <c r="D18" s="22"/>
      <c r="E18" s="22"/>
      <c r="F18" s="38"/>
      <c r="G18" s="14"/>
      <c r="H18" s="14"/>
      <c r="I18" s="14"/>
      <c r="J18" s="2"/>
      <c r="K18" s="14"/>
      <c r="L18" s="14"/>
      <c r="M18" s="14"/>
      <c r="N18" s="2"/>
      <c r="O18" s="14"/>
      <c r="P18" s="14"/>
      <c r="Q18" s="14"/>
      <c r="R18" s="2"/>
      <c r="S18" s="2"/>
    </row>
    <row r="19" spans="1:19" ht="48">
      <c r="A19" s="15">
        <v>18010300</v>
      </c>
      <c r="B19" s="16" t="s">
        <v>54</v>
      </c>
      <c r="C19" s="22">
        <v>4852</v>
      </c>
      <c r="D19" s="22"/>
      <c r="E19" s="22"/>
      <c r="F19" s="38">
        <f>C19+D19+E19</f>
        <v>4852</v>
      </c>
      <c r="G19" s="14"/>
      <c r="H19" s="14"/>
      <c r="I19" s="14"/>
      <c r="J19" s="2">
        <f>G19+H19+I19</f>
        <v>0</v>
      </c>
      <c r="K19" s="14"/>
      <c r="L19" s="14"/>
      <c r="M19" s="14"/>
      <c r="N19" s="2">
        <f>K19+L19+M19</f>
        <v>0</v>
      </c>
      <c r="O19" s="14"/>
      <c r="P19" s="14"/>
      <c r="Q19" s="14"/>
      <c r="R19" s="2">
        <f>O19+P19+Q19</f>
        <v>0</v>
      </c>
      <c r="S19" s="2"/>
    </row>
    <row r="20" spans="1:19" ht="48">
      <c r="A20" s="15">
        <v>18010400</v>
      </c>
      <c r="B20" s="16" t="s">
        <v>20</v>
      </c>
      <c r="C20" s="22">
        <v>61962</v>
      </c>
      <c r="D20" s="22"/>
      <c r="E20" s="22"/>
      <c r="F20" s="38">
        <f t="shared" si="3"/>
        <v>61962</v>
      </c>
      <c r="G20" s="14">
        <f>G21</f>
        <v>0</v>
      </c>
      <c r="H20" s="14">
        <f>H21</f>
        <v>0</v>
      </c>
      <c r="I20" s="14">
        <f>I21</f>
        <v>0</v>
      </c>
      <c r="J20" s="2">
        <f t="shared" si="0"/>
        <v>0</v>
      </c>
      <c r="K20" s="14">
        <f>K21</f>
        <v>0</v>
      </c>
      <c r="L20" s="14">
        <f>L21</f>
        <v>0</v>
      </c>
      <c r="M20" s="14">
        <f>M21</f>
        <v>0</v>
      </c>
      <c r="N20" s="2">
        <f t="shared" si="1"/>
        <v>0</v>
      </c>
      <c r="O20" s="14">
        <f>O21</f>
        <v>0</v>
      </c>
      <c r="P20" s="14">
        <f>P21</f>
        <v>0</v>
      </c>
      <c r="Q20" s="14">
        <f>Q21</f>
        <v>0</v>
      </c>
      <c r="R20" s="2">
        <f t="shared" si="2"/>
        <v>0</v>
      </c>
      <c r="S20" s="2"/>
    </row>
    <row r="21" spans="1:19" ht="15" customHeight="1">
      <c r="A21" s="15">
        <v>18010500</v>
      </c>
      <c r="B21" s="16" t="s">
        <v>21</v>
      </c>
      <c r="C21" s="22">
        <v>38267</v>
      </c>
      <c r="D21" s="22"/>
      <c r="E21" s="22"/>
      <c r="F21" s="38">
        <f>C21+D21+E21</f>
        <v>38267</v>
      </c>
      <c r="G21" s="14">
        <f>G22+G23+G24+G25</f>
        <v>0</v>
      </c>
      <c r="H21" s="14">
        <f>H22+H23+H24+H25</f>
        <v>0</v>
      </c>
      <c r="I21" s="14">
        <f>I22+I23+I24+I25</f>
        <v>0</v>
      </c>
      <c r="J21" s="2">
        <f t="shared" si="0"/>
        <v>0</v>
      </c>
      <c r="K21" s="14">
        <f>K22+K23+K24+K25</f>
        <v>0</v>
      </c>
      <c r="L21" s="14">
        <f>L22+L23+L24+L25</f>
        <v>0</v>
      </c>
      <c r="M21" s="14">
        <f>M22+M23+M24+M25</f>
        <v>0</v>
      </c>
      <c r="N21" s="2">
        <f t="shared" si="1"/>
        <v>0</v>
      </c>
      <c r="O21" s="14">
        <f>O22+O23+O24+O25</f>
        <v>0</v>
      </c>
      <c r="P21" s="14">
        <f>P22+P23+P24+P25</f>
        <v>0</v>
      </c>
      <c r="Q21" s="14">
        <f>Q22+Q23+Q24+Q25</f>
        <v>0</v>
      </c>
      <c r="R21" s="2">
        <f t="shared" si="2"/>
        <v>0</v>
      </c>
      <c r="S21" s="2"/>
    </row>
    <row r="22" spans="1:19" ht="14.25" customHeight="1">
      <c r="A22" s="15">
        <v>18010600</v>
      </c>
      <c r="B22" s="16" t="s">
        <v>22</v>
      </c>
      <c r="C22" s="22">
        <v>63478</v>
      </c>
      <c r="D22" s="22"/>
      <c r="E22" s="22"/>
      <c r="F22" s="38">
        <f t="shared" si="3"/>
        <v>63478</v>
      </c>
      <c r="G22" s="14"/>
      <c r="H22" s="14"/>
      <c r="I22" s="14"/>
      <c r="J22" s="2">
        <f t="shared" si="0"/>
        <v>0</v>
      </c>
      <c r="K22" s="14"/>
      <c r="L22" s="14"/>
      <c r="M22" s="14"/>
      <c r="N22" s="2">
        <f t="shared" si="1"/>
        <v>0</v>
      </c>
      <c r="O22" s="14"/>
      <c r="P22" s="14"/>
      <c r="Q22" s="14"/>
      <c r="R22" s="2">
        <f t="shared" si="2"/>
        <v>0</v>
      </c>
      <c r="S22" s="2"/>
    </row>
    <row r="23" spans="1:19" ht="15.75" customHeight="1">
      <c r="A23" s="15">
        <v>18010700</v>
      </c>
      <c r="B23" s="16" t="s">
        <v>23</v>
      </c>
      <c r="C23" s="22">
        <v>124663</v>
      </c>
      <c r="D23" s="22"/>
      <c r="E23" s="22"/>
      <c r="F23" s="38">
        <f t="shared" si="3"/>
        <v>124663</v>
      </c>
      <c r="G23" s="14"/>
      <c r="H23" s="14"/>
      <c r="I23" s="14"/>
      <c r="J23" s="2">
        <f t="shared" si="0"/>
        <v>0</v>
      </c>
      <c r="K23" s="14"/>
      <c r="L23" s="14"/>
      <c r="M23" s="14"/>
      <c r="N23" s="2">
        <f t="shared" si="1"/>
        <v>0</v>
      </c>
      <c r="O23" s="14"/>
      <c r="P23" s="14"/>
      <c r="Q23" s="14"/>
      <c r="R23" s="2">
        <f t="shared" si="2"/>
        <v>0</v>
      </c>
      <c r="S23" s="2"/>
    </row>
    <row r="24" spans="1:19" ht="13.5" customHeight="1">
      <c r="A24" s="15">
        <v>18010900</v>
      </c>
      <c r="B24" s="16" t="s">
        <v>24</v>
      </c>
      <c r="C24" s="22">
        <v>67466</v>
      </c>
      <c r="D24" s="22"/>
      <c r="E24" s="22"/>
      <c r="F24" s="38">
        <f t="shared" si="3"/>
        <v>67466</v>
      </c>
      <c r="G24" s="14"/>
      <c r="H24" s="14"/>
      <c r="I24" s="14"/>
      <c r="J24" s="2">
        <f t="shared" si="0"/>
        <v>0</v>
      </c>
      <c r="K24" s="14"/>
      <c r="L24" s="14"/>
      <c r="M24" s="14"/>
      <c r="N24" s="2">
        <f t="shared" si="1"/>
        <v>0</v>
      </c>
      <c r="O24" s="14"/>
      <c r="P24" s="14"/>
      <c r="Q24" s="14"/>
      <c r="R24" s="2">
        <f t="shared" si="2"/>
        <v>0</v>
      </c>
      <c r="S24" s="2"/>
    </row>
    <row r="25" spans="1:19" ht="15" customHeight="1" hidden="1">
      <c r="A25" s="15">
        <v>18011000</v>
      </c>
      <c r="B25" s="16" t="s">
        <v>25</v>
      </c>
      <c r="C25" s="22"/>
      <c r="D25" s="22"/>
      <c r="E25" s="22"/>
      <c r="F25" s="38">
        <f t="shared" si="3"/>
        <v>0</v>
      </c>
      <c r="G25" s="14"/>
      <c r="H25" s="14"/>
      <c r="I25" s="14"/>
      <c r="J25" s="2">
        <f t="shared" si="0"/>
        <v>0</v>
      </c>
      <c r="K25" s="14"/>
      <c r="L25" s="14"/>
      <c r="M25" s="14"/>
      <c r="N25" s="2">
        <f t="shared" si="1"/>
        <v>0</v>
      </c>
      <c r="O25" s="14"/>
      <c r="P25" s="14"/>
      <c r="Q25" s="14"/>
      <c r="R25" s="2">
        <f t="shared" si="2"/>
        <v>0</v>
      </c>
      <c r="S25" s="2"/>
    </row>
    <row r="26" spans="1:19" ht="24" customHeight="1" hidden="1">
      <c r="A26" s="26">
        <v>18011100</v>
      </c>
      <c r="B26" s="27" t="s">
        <v>26</v>
      </c>
      <c r="C26" s="36"/>
      <c r="D26" s="36"/>
      <c r="E26" s="36"/>
      <c r="F26" s="37">
        <f t="shared" si="3"/>
        <v>0</v>
      </c>
      <c r="G26" s="14">
        <f>G27+G28+G29</f>
        <v>0</v>
      </c>
      <c r="H26" s="14">
        <f>H27+H28+H29</f>
        <v>0</v>
      </c>
      <c r="I26" s="14">
        <f>I27+I28+I29</f>
        <v>0</v>
      </c>
      <c r="J26" s="2">
        <f t="shared" si="0"/>
        <v>0</v>
      </c>
      <c r="K26" s="14">
        <f>K27+K28+K29</f>
        <v>0</v>
      </c>
      <c r="L26" s="14">
        <f>L27+L28+L29</f>
        <v>0</v>
      </c>
      <c r="M26" s="14">
        <f>M27+M28+M29</f>
        <v>0</v>
      </c>
      <c r="N26" s="2">
        <f t="shared" si="1"/>
        <v>0</v>
      </c>
      <c r="O26" s="14">
        <f>O27+O28+O29</f>
        <v>0</v>
      </c>
      <c r="P26" s="14">
        <f>P27+P28+P29</f>
        <v>0</v>
      </c>
      <c r="Q26" s="14">
        <f>Q27+Q28+Q29</f>
        <v>0</v>
      </c>
      <c r="R26" s="2">
        <f t="shared" si="2"/>
        <v>0</v>
      </c>
      <c r="S26" s="2"/>
    </row>
    <row r="27" spans="1:19" ht="18.75" customHeight="1">
      <c r="A27" s="24">
        <v>18050000</v>
      </c>
      <c r="B27" s="25" t="s">
        <v>27</v>
      </c>
      <c r="C27" s="37">
        <f>C28+C29</f>
        <v>690429</v>
      </c>
      <c r="D27" s="36"/>
      <c r="E27" s="36"/>
      <c r="F27" s="37">
        <f t="shared" si="3"/>
        <v>690429</v>
      </c>
      <c r="G27" s="14"/>
      <c r="H27" s="14"/>
      <c r="I27" s="14"/>
      <c r="J27" s="2">
        <f t="shared" si="0"/>
        <v>0</v>
      </c>
      <c r="K27" s="14"/>
      <c r="L27" s="14"/>
      <c r="M27" s="14"/>
      <c r="N27" s="2">
        <f t="shared" si="1"/>
        <v>0</v>
      </c>
      <c r="O27" s="14"/>
      <c r="P27" s="14"/>
      <c r="Q27" s="14"/>
      <c r="R27" s="2">
        <f t="shared" si="2"/>
        <v>0</v>
      </c>
      <c r="S27" s="2"/>
    </row>
    <row r="28" spans="1:19" ht="15" customHeight="1" hidden="1">
      <c r="A28" s="26">
        <v>18050300</v>
      </c>
      <c r="B28" s="27" t="s">
        <v>28</v>
      </c>
      <c r="C28" s="36">
        <v>0</v>
      </c>
      <c r="D28" s="36"/>
      <c r="E28" s="36"/>
      <c r="F28" s="37">
        <f t="shared" si="3"/>
        <v>0</v>
      </c>
      <c r="G28" s="14"/>
      <c r="H28" s="14"/>
      <c r="I28" s="14"/>
      <c r="J28" s="2">
        <f t="shared" si="0"/>
        <v>0</v>
      </c>
      <c r="K28" s="14"/>
      <c r="L28" s="14"/>
      <c r="M28" s="14"/>
      <c r="N28" s="2">
        <f t="shared" si="1"/>
        <v>0</v>
      </c>
      <c r="O28" s="14"/>
      <c r="P28" s="14"/>
      <c r="Q28" s="14"/>
      <c r="R28" s="2">
        <f t="shared" si="2"/>
        <v>0</v>
      </c>
      <c r="S28" s="2"/>
    </row>
    <row r="29" spans="1:19" ht="15" customHeight="1">
      <c r="A29" s="26">
        <v>18050400</v>
      </c>
      <c r="B29" s="27" t="s">
        <v>29</v>
      </c>
      <c r="C29" s="36">
        <v>690429</v>
      </c>
      <c r="D29" s="36"/>
      <c r="E29" s="36"/>
      <c r="F29" s="37">
        <f t="shared" si="3"/>
        <v>690429</v>
      </c>
      <c r="G29" s="14"/>
      <c r="H29" s="14"/>
      <c r="I29" s="14"/>
      <c r="J29" s="2">
        <f t="shared" si="0"/>
        <v>0</v>
      </c>
      <c r="K29" s="14"/>
      <c r="L29" s="14"/>
      <c r="M29" s="14"/>
      <c r="N29" s="2">
        <f>K29+L29+M29</f>
        <v>0</v>
      </c>
      <c r="O29" s="14"/>
      <c r="P29" s="14"/>
      <c r="Q29" s="14"/>
      <c r="R29" s="2">
        <f t="shared" si="2"/>
        <v>0</v>
      </c>
      <c r="S29" s="2"/>
    </row>
    <row r="30" spans="1:19" ht="18.75" customHeight="1">
      <c r="A30" s="24">
        <v>19000000</v>
      </c>
      <c r="B30" s="25" t="s">
        <v>30</v>
      </c>
      <c r="C30" s="36">
        <f>C31</f>
        <v>0</v>
      </c>
      <c r="D30" s="37">
        <f>D31</f>
        <v>2086</v>
      </c>
      <c r="E30" s="36">
        <f>E31</f>
        <v>0</v>
      </c>
      <c r="F30" s="37">
        <f t="shared" si="3"/>
        <v>2086</v>
      </c>
      <c r="G30" s="14"/>
      <c r="H30" s="14"/>
      <c r="I30" s="14"/>
      <c r="J30" s="2">
        <f t="shared" si="0"/>
        <v>0</v>
      </c>
      <c r="K30" s="14"/>
      <c r="L30" s="14"/>
      <c r="M30" s="14"/>
      <c r="N30" s="2">
        <f t="shared" si="1"/>
        <v>0</v>
      </c>
      <c r="O30" s="14"/>
      <c r="P30" s="14"/>
      <c r="Q30" s="14"/>
      <c r="R30" s="2">
        <f t="shared" si="2"/>
        <v>0</v>
      </c>
      <c r="S30" s="2"/>
    </row>
    <row r="31" spans="1:19" ht="19.5" customHeight="1">
      <c r="A31" s="24">
        <v>19010000</v>
      </c>
      <c r="B31" s="25" t="s">
        <v>31</v>
      </c>
      <c r="C31" s="36">
        <f>C32+C33</f>
        <v>0</v>
      </c>
      <c r="D31" s="37">
        <f>D32+D33</f>
        <v>2086</v>
      </c>
      <c r="E31" s="36">
        <f>E32+E33</f>
        <v>0</v>
      </c>
      <c r="F31" s="37">
        <f t="shared" si="3"/>
        <v>2086</v>
      </c>
      <c r="G31" s="14"/>
      <c r="H31" s="14"/>
      <c r="I31" s="14"/>
      <c r="J31" s="2">
        <f t="shared" si="0"/>
        <v>0</v>
      </c>
      <c r="K31" s="14"/>
      <c r="L31" s="14"/>
      <c r="M31" s="14"/>
      <c r="N31" s="2">
        <f t="shared" si="1"/>
        <v>0</v>
      </c>
      <c r="O31" s="14"/>
      <c r="P31" s="14"/>
      <c r="Q31" s="14"/>
      <c r="R31" s="2">
        <f t="shared" si="2"/>
        <v>0</v>
      </c>
      <c r="S31" s="2"/>
    </row>
    <row r="32" spans="1:19" ht="36">
      <c r="A32" s="26">
        <v>19010100</v>
      </c>
      <c r="B32" s="27" t="s">
        <v>32</v>
      </c>
      <c r="C32" s="36">
        <v>0</v>
      </c>
      <c r="D32" s="31">
        <v>1921</v>
      </c>
      <c r="E32" s="36"/>
      <c r="F32" s="37">
        <f t="shared" si="3"/>
        <v>1921</v>
      </c>
      <c r="G32" s="14"/>
      <c r="H32" s="14"/>
      <c r="I32" s="14"/>
      <c r="J32" s="2">
        <f t="shared" si="0"/>
        <v>0</v>
      </c>
      <c r="K32" s="14"/>
      <c r="L32" s="14"/>
      <c r="M32" s="14"/>
      <c r="N32" s="2">
        <f t="shared" si="1"/>
        <v>0</v>
      </c>
      <c r="O32" s="14"/>
      <c r="P32" s="14"/>
      <c r="Q32" s="14"/>
      <c r="R32" s="2">
        <f t="shared" si="2"/>
        <v>0</v>
      </c>
      <c r="S32" s="2"/>
    </row>
    <row r="33" spans="1:19" ht="48">
      <c r="A33" s="26">
        <v>19010300</v>
      </c>
      <c r="B33" s="27" t="s">
        <v>33</v>
      </c>
      <c r="C33" s="36">
        <v>0</v>
      </c>
      <c r="D33" s="31">
        <v>165</v>
      </c>
      <c r="E33" s="36"/>
      <c r="F33" s="37">
        <f t="shared" si="3"/>
        <v>165</v>
      </c>
      <c r="G33" s="14"/>
      <c r="H33" s="14"/>
      <c r="I33" s="14"/>
      <c r="J33" s="2">
        <f t="shared" si="0"/>
        <v>0</v>
      </c>
      <c r="K33" s="14"/>
      <c r="L33" s="14"/>
      <c r="M33" s="14"/>
      <c r="N33" s="2">
        <f t="shared" si="1"/>
        <v>0</v>
      </c>
      <c r="O33" s="14"/>
      <c r="P33" s="14"/>
      <c r="Q33" s="14"/>
      <c r="R33" s="2">
        <f t="shared" si="2"/>
        <v>0</v>
      </c>
      <c r="S33" s="2"/>
    </row>
    <row r="34" spans="1:19" ht="16.5" customHeight="1">
      <c r="A34" s="48">
        <v>20000000</v>
      </c>
      <c r="B34" s="49" t="s">
        <v>50</v>
      </c>
      <c r="C34" s="48">
        <f>C35+C38</f>
        <v>36186</v>
      </c>
      <c r="D34" s="49"/>
      <c r="E34" s="48"/>
      <c r="F34" s="49">
        <f>C34</f>
        <v>36186</v>
      </c>
      <c r="G34" s="41">
        <v>20000000</v>
      </c>
      <c r="H34" s="42" t="s">
        <v>50</v>
      </c>
      <c r="I34" s="41">
        <v>20000000</v>
      </c>
      <c r="J34" s="42" t="s">
        <v>50</v>
      </c>
      <c r="K34" s="41">
        <v>20000000</v>
      </c>
      <c r="L34" s="42" t="s">
        <v>50</v>
      </c>
      <c r="M34" s="41">
        <v>20000000</v>
      </c>
      <c r="N34" s="42" t="s">
        <v>50</v>
      </c>
      <c r="O34" s="41">
        <v>20000000</v>
      </c>
      <c r="P34" s="42" t="s">
        <v>50</v>
      </c>
      <c r="Q34" s="41">
        <v>20000000</v>
      </c>
      <c r="R34" s="42" t="s">
        <v>50</v>
      </c>
      <c r="S34" s="41">
        <v>20000000</v>
      </c>
    </row>
    <row r="35" spans="1:19" ht="14.25" customHeight="1" hidden="1">
      <c r="A35" s="50">
        <v>21000000</v>
      </c>
      <c r="B35" s="46" t="s">
        <v>51</v>
      </c>
      <c r="C35" s="50">
        <f>C36</f>
        <v>0</v>
      </c>
      <c r="D35" s="46"/>
      <c r="E35" s="50"/>
      <c r="F35" s="46">
        <f>C35</f>
        <v>0</v>
      </c>
      <c r="G35" s="43">
        <v>21000000</v>
      </c>
      <c r="H35" s="44" t="s">
        <v>51</v>
      </c>
      <c r="I35" s="43">
        <v>21000000</v>
      </c>
      <c r="J35" s="44" t="s">
        <v>51</v>
      </c>
      <c r="K35" s="43">
        <v>21000000</v>
      </c>
      <c r="L35" s="44" t="s">
        <v>51</v>
      </c>
      <c r="M35" s="43">
        <v>21000000</v>
      </c>
      <c r="N35" s="44" t="s">
        <v>51</v>
      </c>
      <c r="O35" s="43">
        <v>21000000</v>
      </c>
      <c r="P35" s="44" t="s">
        <v>51</v>
      </c>
      <c r="Q35" s="43">
        <v>21000000</v>
      </c>
      <c r="R35" s="44" t="s">
        <v>51</v>
      </c>
      <c r="S35" s="43">
        <v>21000000</v>
      </c>
    </row>
    <row r="36" spans="1:19" ht="15" customHeight="1" hidden="1">
      <c r="A36" s="45">
        <v>21080000</v>
      </c>
      <c r="B36" s="46" t="s">
        <v>52</v>
      </c>
      <c r="C36" s="45">
        <f>C37</f>
        <v>0</v>
      </c>
      <c r="D36" s="46"/>
      <c r="E36" s="45"/>
      <c r="F36" s="46">
        <f>C36</f>
        <v>0</v>
      </c>
      <c r="G36" s="45">
        <v>21080000</v>
      </c>
      <c r="H36" s="46" t="s">
        <v>52</v>
      </c>
      <c r="I36" s="45">
        <v>21080000</v>
      </c>
      <c r="J36" s="46" t="s">
        <v>52</v>
      </c>
      <c r="K36" s="45">
        <v>21080000</v>
      </c>
      <c r="L36" s="46" t="s">
        <v>52</v>
      </c>
      <c r="M36" s="45">
        <v>21080000</v>
      </c>
      <c r="N36" s="46" t="s">
        <v>52</v>
      </c>
      <c r="O36" s="45">
        <v>21080000</v>
      </c>
      <c r="P36" s="46" t="s">
        <v>52</v>
      </c>
      <c r="Q36" s="45">
        <v>21080000</v>
      </c>
      <c r="R36" s="46" t="s">
        <v>52</v>
      </c>
      <c r="S36" s="45">
        <v>21080000</v>
      </c>
    </row>
    <row r="37" spans="1:19" ht="18" customHeight="1" hidden="1">
      <c r="A37" s="45">
        <v>21081100</v>
      </c>
      <c r="B37" s="47" t="s">
        <v>53</v>
      </c>
      <c r="C37" s="45"/>
      <c r="D37" s="47"/>
      <c r="E37" s="45"/>
      <c r="F37" s="46">
        <f>C37</f>
        <v>0</v>
      </c>
      <c r="G37" s="45">
        <v>21081100</v>
      </c>
      <c r="H37" s="47" t="s">
        <v>53</v>
      </c>
      <c r="I37" s="45">
        <v>21081100</v>
      </c>
      <c r="J37" s="47" t="s">
        <v>53</v>
      </c>
      <c r="K37" s="45">
        <v>21081100</v>
      </c>
      <c r="L37" s="47" t="s">
        <v>53</v>
      </c>
      <c r="M37" s="45">
        <v>21081100</v>
      </c>
      <c r="N37" s="47" t="s">
        <v>53</v>
      </c>
      <c r="O37" s="45">
        <v>21081100</v>
      </c>
      <c r="P37" s="47" t="s">
        <v>53</v>
      </c>
      <c r="Q37" s="45">
        <v>21081100</v>
      </c>
      <c r="R37" s="47" t="s">
        <v>53</v>
      </c>
      <c r="S37" s="45">
        <v>21081100</v>
      </c>
    </row>
    <row r="38" spans="1:19" ht="23.25" customHeight="1">
      <c r="A38" s="24">
        <v>22000000</v>
      </c>
      <c r="B38" s="25" t="s">
        <v>34</v>
      </c>
      <c r="C38" s="37">
        <f>C41+C43+C39</f>
        <v>36186</v>
      </c>
      <c r="D38" s="36"/>
      <c r="E38" s="36"/>
      <c r="F38" s="37">
        <f>C38+D38+E38</f>
        <v>36186</v>
      </c>
      <c r="G38" s="14">
        <f>G41</f>
        <v>0</v>
      </c>
      <c r="H38" s="14">
        <f>H41</f>
        <v>0</v>
      </c>
      <c r="I38" s="14">
        <f>I41</f>
        <v>0</v>
      </c>
      <c r="J38" s="2">
        <f t="shared" si="0"/>
        <v>0</v>
      </c>
      <c r="K38" s="14">
        <f>K41</f>
        <v>0</v>
      </c>
      <c r="L38" s="14">
        <f>L41</f>
        <v>0</v>
      </c>
      <c r="M38" s="14">
        <f>M41</f>
        <v>0</v>
      </c>
      <c r="N38" s="2">
        <f t="shared" si="1"/>
        <v>0</v>
      </c>
      <c r="O38" s="14">
        <f>O41</f>
        <v>0</v>
      </c>
      <c r="P38" s="14">
        <f>P41</f>
        <v>0</v>
      </c>
      <c r="Q38" s="14">
        <f>Q41</f>
        <v>0</v>
      </c>
      <c r="R38" s="2">
        <f t="shared" si="2"/>
        <v>0</v>
      </c>
      <c r="S38" s="2"/>
    </row>
    <row r="39" spans="1:19" ht="23.25" customHeight="1">
      <c r="A39" s="53">
        <v>22010000</v>
      </c>
      <c r="B39" s="54" t="s">
        <v>55</v>
      </c>
      <c r="C39" s="37">
        <f>C40</f>
        <v>2774</v>
      </c>
      <c r="D39" s="36"/>
      <c r="E39" s="36"/>
      <c r="F39" s="37">
        <f>C39+D39+E39</f>
        <v>2774</v>
      </c>
      <c r="G39" s="14"/>
      <c r="H39" s="14"/>
      <c r="I39" s="14"/>
      <c r="J39" s="2"/>
      <c r="K39" s="14"/>
      <c r="L39" s="14"/>
      <c r="M39" s="14"/>
      <c r="N39" s="2"/>
      <c r="O39" s="14"/>
      <c r="P39" s="14"/>
      <c r="Q39" s="14"/>
      <c r="R39" s="2"/>
      <c r="S39" s="2"/>
    </row>
    <row r="40" spans="1:19" ht="24">
      <c r="A40" s="55">
        <v>22012500</v>
      </c>
      <c r="B40" s="56" t="s">
        <v>56</v>
      </c>
      <c r="C40" s="31">
        <v>2774</v>
      </c>
      <c r="D40" s="36"/>
      <c r="E40" s="36"/>
      <c r="F40" s="37">
        <f>C40+D40+E40</f>
        <v>2774</v>
      </c>
      <c r="G40" s="14"/>
      <c r="H40" s="14"/>
      <c r="I40" s="14"/>
      <c r="J40" s="2"/>
      <c r="K40" s="14"/>
      <c r="L40" s="14"/>
      <c r="M40" s="14"/>
      <c r="N40" s="2"/>
      <c r="O40" s="14"/>
      <c r="P40" s="14"/>
      <c r="Q40" s="14"/>
      <c r="R40" s="2"/>
      <c r="S40" s="2"/>
    </row>
    <row r="41" spans="1:19" ht="37.5" customHeight="1">
      <c r="A41" s="24">
        <v>22080000</v>
      </c>
      <c r="B41" s="25" t="s">
        <v>35</v>
      </c>
      <c r="C41" s="37">
        <f>C42</f>
        <v>33401</v>
      </c>
      <c r="D41" s="36"/>
      <c r="E41" s="36"/>
      <c r="F41" s="37">
        <f t="shared" si="3"/>
        <v>33401</v>
      </c>
      <c r="G41" s="14"/>
      <c r="H41" s="14"/>
      <c r="I41" s="14"/>
      <c r="J41" s="2">
        <f t="shared" si="0"/>
        <v>0</v>
      </c>
      <c r="K41" s="14"/>
      <c r="L41" s="14"/>
      <c r="M41" s="14"/>
      <c r="N41" s="2">
        <f t="shared" si="1"/>
        <v>0</v>
      </c>
      <c r="O41" s="14"/>
      <c r="P41" s="14"/>
      <c r="Q41" s="14"/>
      <c r="R41" s="2">
        <f t="shared" si="2"/>
        <v>0</v>
      </c>
      <c r="S41" s="2"/>
    </row>
    <row r="42" spans="1:19" ht="48">
      <c r="A42" s="26">
        <v>22080400</v>
      </c>
      <c r="B42" s="27" t="s">
        <v>36</v>
      </c>
      <c r="C42" s="31">
        <v>33401</v>
      </c>
      <c r="D42" s="36"/>
      <c r="E42" s="36"/>
      <c r="F42" s="37">
        <f t="shared" si="3"/>
        <v>33401</v>
      </c>
      <c r="G42" s="14" t="e">
        <f>G43+G44+G46</f>
        <v>#REF!</v>
      </c>
      <c r="H42" s="14" t="e">
        <f>H43+H44+H46</f>
        <v>#REF!</v>
      </c>
      <c r="I42" s="14" t="e">
        <f>I43+I44+I46</f>
        <v>#REF!</v>
      </c>
      <c r="J42" s="2" t="e">
        <f t="shared" si="0"/>
        <v>#REF!</v>
      </c>
      <c r="K42" s="14" t="e">
        <f>K43+K44+K46</f>
        <v>#REF!</v>
      </c>
      <c r="L42" s="14" t="e">
        <f>L43+L44+L46</f>
        <v>#REF!</v>
      </c>
      <c r="M42" s="14" t="e">
        <f>M43+M44+M46</f>
        <v>#REF!</v>
      </c>
      <c r="N42" s="2" t="e">
        <f t="shared" si="1"/>
        <v>#REF!</v>
      </c>
      <c r="O42" s="14" t="e">
        <f>O43+O44+O46</f>
        <v>#REF!</v>
      </c>
      <c r="P42" s="14" t="e">
        <f>P43+P44+P46</f>
        <v>#REF!</v>
      </c>
      <c r="Q42" s="14" t="e">
        <f>Q43+Q44+Q46</f>
        <v>#REF!</v>
      </c>
      <c r="R42" s="2" t="e">
        <f t="shared" si="2"/>
        <v>#REF!</v>
      </c>
      <c r="S42" s="2"/>
    </row>
    <row r="43" spans="1:19" ht="15.75" customHeight="1">
      <c r="A43" s="24">
        <v>22090000</v>
      </c>
      <c r="B43" s="25" t="s">
        <v>37</v>
      </c>
      <c r="C43" s="37">
        <f>C44</f>
        <v>11</v>
      </c>
      <c r="D43" s="36"/>
      <c r="E43" s="36"/>
      <c r="F43" s="37">
        <f t="shared" si="3"/>
        <v>11</v>
      </c>
      <c r="G43" s="14"/>
      <c r="H43" s="14"/>
      <c r="I43" s="14"/>
      <c r="J43" s="2">
        <f t="shared" si="0"/>
        <v>0</v>
      </c>
      <c r="K43" s="14"/>
      <c r="L43" s="14"/>
      <c r="M43" s="14"/>
      <c r="N43" s="2">
        <f t="shared" si="1"/>
        <v>0</v>
      </c>
      <c r="O43" s="14"/>
      <c r="P43" s="14"/>
      <c r="Q43" s="14"/>
      <c r="R43" s="2">
        <f t="shared" si="2"/>
        <v>0</v>
      </c>
      <c r="S43" s="2"/>
    </row>
    <row r="44" spans="1:19" ht="48">
      <c r="A44" s="15">
        <v>22090100</v>
      </c>
      <c r="B44" s="16" t="s">
        <v>38</v>
      </c>
      <c r="C44" s="22">
        <v>11</v>
      </c>
      <c r="D44" s="22"/>
      <c r="E44" s="22"/>
      <c r="F44" s="38">
        <f t="shared" si="3"/>
        <v>11</v>
      </c>
      <c r="G44" s="14">
        <f>G45</f>
        <v>0</v>
      </c>
      <c r="H44" s="14">
        <f>H45</f>
        <v>0</v>
      </c>
      <c r="I44" s="14">
        <f>I45</f>
        <v>0</v>
      </c>
      <c r="J44" s="2">
        <f t="shared" si="0"/>
        <v>0</v>
      </c>
      <c r="K44" s="14">
        <f>K45</f>
        <v>0</v>
      </c>
      <c r="L44" s="14">
        <f>L45</f>
        <v>0</v>
      </c>
      <c r="M44" s="14">
        <f>M45</f>
        <v>0</v>
      </c>
      <c r="N44" s="2">
        <f t="shared" si="1"/>
        <v>0</v>
      </c>
      <c r="O44" s="14">
        <f>O45</f>
        <v>0</v>
      </c>
      <c r="P44" s="14">
        <f>P45</f>
        <v>0</v>
      </c>
      <c r="Q44" s="14">
        <f>Q45</f>
        <v>0</v>
      </c>
      <c r="R44" s="2">
        <f t="shared" si="2"/>
        <v>0</v>
      </c>
      <c r="S44" s="2"/>
    </row>
    <row r="45" spans="1:19" ht="18.75" customHeight="1">
      <c r="A45" s="17" t="s">
        <v>39</v>
      </c>
      <c r="B45" s="18"/>
      <c r="C45" s="39">
        <f>C13+C15+C30+C34</f>
        <v>1185718</v>
      </c>
      <c r="D45" s="39">
        <f>D30</f>
        <v>2086</v>
      </c>
      <c r="E45" s="39">
        <v>0</v>
      </c>
      <c r="F45" s="40">
        <f>C45+D45</f>
        <v>1187804</v>
      </c>
      <c r="G45" s="14"/>
      <c r="H45" s="14"/>
      <c r="I45" s="14"/>
      <c r="J45" s="2">
        <f t="shared" si="0"/>
        <v>0</v>
      </c>
      <c r="K45" s="14"/>
      <c r="L45" s="14"/>
      <c r="M45" s="14"/>
      <c r="N45" s="2">
        <f t="shared" si="1"/>
        <v>0</v>
      </c>
      <c r="O45" s="14"/>
      <c r="P45" s="14"/>
      <c r="Q45" s="14"/>
      <c r="R45" s="2">
        <f t="shared" si="2"/>
        <v>0</v>
      </c>
      <c r="S45" s="2"/>
    </row>
    <row r="46" spans="1:19" ht="12.75">
      <c r="A46" s="12">
        <v>40000000</v>
      </c>
      <c r="B46" s="13" t="s">
        <v>40</v>
      </c>
      <c r="C46" s="38">
        <f>C47</f>
        <v>310411</v>
      </c>
      <c r="D46" s="22"/>
      <c r="E46" s="22"/>
      <c r="F46" s="38">
        <f t="shared" si="3"/>
        <v>310411</v>
      </c>
      <c r="G46" s="14" t="e">
        <f>G47+#REF!</f>
        <v>#REF!</v>
      </c>
      <c r="H46" s="14" t="e">
        <f>H47+#REF!</f>
        <v>#REF!</v>
      </c>
      <c r="I46" s="14" t="e">
        <f>I47+#REF!</f>
        <v>#REF!</v>
      </c>
      <c r="J46" s="2" t="e">
        <f t="shared" si="0"/>
        <v>#REF!</v>
      </c>
      <c r="K46" s="14" t="e">
        <f>K47+#REF!</f>
        <v>#REF!</v>
      </c>
      <c r="L46" s="14" t="e">
        <f>L47+#REF!</f>
        <v>#REF!</v>
      </c>
      <c r="M46" s="14" t="e">
        <f>M47+#REF!</f>
        <v>#REF!</v>
      </c>
      <c r="N46" s="2" t="e">
        <f t="shared" si="1"/>
        <v>#REF!</v>
      </c>
      <c r="O46" s="14" t="e">
        <f>O47+#REF!</f>
        <v>#REF!</v>
      </c>
      <c r="P46" s="14" t="e">
        <f>P47+#REF!</f>
        <v>#REF!</v>
      </c>
      <c r="Q46" s="14" t="e">
        <f>Q47+#REF!</f>
        <v>#REF!</v>
      </c>
      <c r="R46" s="2" t="e">
        <f t="shared" si="2"/>
        <v>#REF!</v>
      </c>
      <c r="S46" s="2"/>
    </row>
    <row r="47" spans="1:19" ht="20.25" customHeight="1">
      <c r="A47" s="12">
        <v>41000000</v>
      </c>
      <c r="B47" s="13" t="s">
        <v>41</v>
      </c>
      <c r="C47" s="38">
        <f>C48</f>
        <v>310411</v>
      </c>
      <c r="D47" s="22"/>
      <c r="E47" s="22"/>
      <c r="F47" s="38">
        <f t="shared" si="3"/>
        <v>310411</v>
      </c>
      <c r="G47" s="14"/>
      <c r="H47" s="14"/>
      <c r="I47" s="14"/>
      <c r="J47" s="2">
        <f t="shared" si="0"/>
        <v>0</v>
      </c>
      <c r="K47" s="14"/>
      <c r="L47" s="14"/>
      <c r="M47" s="14"/>
      <c r="N47" s="2">
        <f t="shared" si="1"/>
        <v>0</v>
      </c>
      <c r="O47" s="14"/>
      <c r="P47" s="14"/>
      <c r="Q47" s="14"/>
      <c r="R47" s="2">
        <f t="shared" si="2"/>
        <v>0</v>
      </c>
      <c r="S47" s="2"/>
    </row>
    <row r="48" spans="1:19" ht="18.75" customHeight="1">
      <c r="A48" s="2">
        <v>41053900</v>
      </c>
      <c r="B48" s="3" t="s">
        <v>70</v>
      </c>
      <c r="C48" s="22">
        <v>310411</v>
      </c>
      <c r="D48" s="22"/>
      <c r="E48" s="22"/>
      <c r="F48" s="38">
        <f t="shared" si="3"/>
        <v>310411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2" t="e">
        <f t="shared" si="0"/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2" t="e">
        <f t="shared" si="1"/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2" t="e">
        <f t="shared" si="2"/>
        <v>#REF!</v>
      </c>
      <c r="S48" s="2"/>
    </row>
    <row r="49" spans="1:19" ht="21" customHeight="1">
      <c r="A49" s="17" t="s">
        <v>42</v>
      </c>
      <c r="B49" s="18"/>
      <c r="C49" s="39">
        <f>C45+C48</f>
        <v>1496129</v>
      </c>
      <c r="D49" s="39">
        <f>D45</f>
        <v>2086</v>
      </c>
      <c r="E49" s="39">
        <v>0</v>
      </c>
      <c r="F49" s="40">
        <f>C49+D49+E49</f>
        <v>1498215</v>
      </c>
      <c r="G49" s="14" t="e">
        <f>#REF!+#REF!</f>
        <v>#REF!</v>
      </c>
      <c r="H49" s="14" t="e">
        <f>#REF!+#REF!</f>
        <v>#REF!</v>
      </c>
      <c r="I49" s="14" t="e">
        <f>#REF!+#REF!</f>
        <v>#REF!</v>
      </c>
      <c r="J49" s="2" t="e">
        <f t="shared" si="0"/>
        <v>#REF!</v>
      </c>
      <c r="K49" s="14" t="e">
        <f>#REF!+#REF!</f>
        <v>#REF!</v>
      </c>
      <c r="L49" s="14" t="e">
        <f>#REF!+#REF!</f>
        <v>#REF!</v>
      </c>
      <c r="M49" s="14" t="e">
        <f>#REF!+#REF!</f>
        <v>#REF!</v>
      </c>
      <c r="N49" s="2" t="e">
        <f t="shared" si="1"/>
        <v>#REF!</v>
      </c>
      <c r="O49" s="14" t="e">
        <f>#REF!+#REF!</f>
        <v>#REF!</v>
      </c>
      <c r="P49" s="14" t="e">
        <f>#REF!+#REF!</f>
        <v>#REF!</v>
      </c>
      <c r="Q49" s="14" t="e">
        <f>#REF!+#REF!</f>
        <v>#REF!</v>
      </c>
      <c r="R49" s="2" t="e">
        <f t="shared" si="2"/>
        <v>#REF!</v>
      </c>
      <c r="S49" s="2"/>
    </row>
    <row r="50" spans="1:19" ht="11.25" customHeight="1">
      <c r="A50" s="7"/>
      <c r="B50" s="4"/>
      <c r="C50" s="4"/>
      <c r="D50" s="19"/>
      <c r="E50" s="19"/>
      <c r="F50" s="1"/>
      <c r="G50" s="20"/>
      <c r="H50" s="20"/>
      <c r="I50" s="20"/>
      <c r="J50" s="21"/>
      <c r="K50" s="20"/>
      <c r="L50" s="19"/>
      <c r="M50" s="19"/>
      <c r="N50" s="1"/>
      <c r="O50" s="19"/>
      <c r="P50" s="19"/>
      <c r="Q50" s="19"/>
      <c r="R50" s="1"/>
      <c r="S50" s="1"/>
    </row>
    <row r="51" spans="1:11" ht="20.25" customHeight="1">
      <c r="A51" s="57"/>
      <c r="B51" s="57" t="s">
        <v>57</v>
      </c>
      <c r="C51" s="57"/>
      <c r="D51" s="57" t="s">
        <v>60</v>
      </c>
      <c r="E51" s="23"/>
      <c r="F51" s="23"/>
      <c r="G51" s="23"/>
      <c r="H51" s="23"/>
      <c r="I51" s="23"/>
      <c r="J51" s="23"/>
      <c r="K51" s="23"/>
    </row>
    <row r="52" spans="1:4" ht="15">
      <c r="A52" s="57"/>
      <c r="B52" s="57"/>
      <c r="C52" s="57"/>
      <c r="D52" s="57"/>
    </row>
    <row r="53" spans="1:4" ht="15">
      <c r="A53" s="57" t="s">
        <v>61</v>
      </c>
      <c r="B53" s="57"/>
      <c r="C53" s="57"/>
      <c r="D53" s="57"/>
    </row>
    <row r="54" ht="15">
      <c r="D54" s="57"/>
    </row>
    <row r="62" ht="12.75">
      <c r="C62" s="6" t="s">
        <v>62</v>
      </c>
    </row>
  </sheetData>
  <sheetProtection/>
  <mergeCells count="15">
    <mergeCell ref="D1:F1"/>
    <mergeCell ref="D11:E11"/>
    <mergeCell ref="D7:F7"/>
    <mergeCell ref="D8:F8"/>
    <mergeCell ref="D4:F4"/>
    <mergeCell ref="D5:F5"/>
    <mergeCell ref="D6:F6"/>
    <mergeCell ref="D2:F2"/>
    <mergeCell ref="M3:S3"/>
    <mergeCell ref="D3:J3"/>
    <mergeCell ref="A10:O10"/>
    <mergeCell ref="F11:F12"/>
    <mergeCell ref="C11:C12"/>
    <mergeCell ref="B11:B12"/>
    <mergeCell ref="A11:A12"/>
  </mergeCells>
  <printOptions/>
  <pageMargins left="0.7874015748031497" right="0.3937007874015748" top="0.3937007874015748" bottom="0.3937007874015748" header="0" footer="0"/>
  <pageSetup horizontalDpi="600" verticalDpi="600" orientation="portrait" paperSize="9" scale="79" r:id="rId1"/>
  <rowBreaks count="2" manualBreakCount="2">
    <brk id="53" max="18" man="1"/>
    <brk id="5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2018-12-12T15:21:56Z</cp:lastPrinted>
  <dcterms:created xsi:type="dcterms:W3CDTF">1996-10-08T23:32:33Z</dcterms:created>
  <dcterms:modified xsi:type="dcterms:W3CDTF">2018-12-19T12:26:35Z</dcterms:modified>
  <cp:category/>
  <cp:version/>
  <cp:contentType/>
  <cp:contentStatus/>
</cp:coreProperties>
</file>