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20" windowWidth="11340" windowHeight="8835" activeTab="1"/>
  </bookViews>
  <sheets>
    <sheet name="Лист1 (2)" sheetId="2" r:id="rId1"/>
    <sheet name="Лист1 (4)" sheetId="4" r:id="rId2"/>
  </sheets>
  <definedNames>
    <definedName name="_xlnm.Print_Area" localSheetId="0">'Лист1 (2)'!$A$1:$H$61</definedName>
    <definedName name="_xlnm.Print_Area" localSheetId="1">'Лист1 (4)'!$A$1:$G$70</definedName>
  </definedNames>
  <calcPr calcId="124519"/>
</workbook>
</file>

<file path=xl/calcChain.xml><?xml version="1.0" encoding="utf-8"?>
<calcChain xmlns="http://schemas.openxmlformats.org/spreadsheetml/2006/main">
  <c r="D26" i="4"/>
  <c r="F70"/>
  <c r="E70"/>
  <c r="C70"/>
  <c r="B70"/>
  <c r="F69"/>
  <c r="D69"/>
  <c r="F68"/>
  <c r="D68"/>
  <c r="F67"/>
  <c r="D67"/>
  <c r="F66"/>
  <c r="D66"/>
  <c r="F65"/>
  <c r="D65"/>
  <c r="F64"/>
  <c r="D64"/>
  <c r="F63"/>
  <c r="D63"/>
  <c r="F62"/>
  <c r="D62"/>
  <c r="F61"/>
  <c r="D61"/>
  <c r="F60"/>
  <c r="D60"/>
  <c r="F59"/>
  <c r="D59"/>
  <c r="F58"/>
  <c r="D58"/>
  <c r="F57"/>
  <c r="D57"/>
  <c r="F56"/>
  <c r="D56"/>
  <c r="F55"/>
  <c r="D55"/>
  <c r="F54"/>
  <c r="D54"/>
  <c r="F53"/>
  <c r="D53"/>
  <c r="F52"/>
  <c r="D52"/>
  <c r="F51"/>
  <c r="D51"/>
  <c r="F50"/>
  <c r="D50"/>
  <c r="F49"/>
  <c r="D49"/>
  <c r="F48"/>
  <c r="D48"/>
  <c r="F47"/>
  <c r="D47"/>
  <c r="F46"/>
  <c r="D46"/>
  <c r="D70" s="1"/>
  <c r="G44"/>
  <c r="C44"/>
  <c r="B44"/>
  <c r="G26"/>
  <c r="F26"/>
  <c r="E26"/>
  <c r="E30" i="2" l="1"/>
  <c r="G30"/>
  <c r="D62"/>
  <c r="F62"/>
  <c r="H62"/>
  <c r="C62"/>
  <c r="H33"/>
  <c r="G33"/>
  <c r="G32"/>
  <c r="H32"/>
  <c r="G37"/>
  <c r="E37" s="1"/>
  <c r="H19"/>
  <c r="D19"/>
  <c r="C19"/>
  <c r="G51"/>
  <c r="E51" s="1"/>
  <c r="G61" l="1"/>
  <c r="E61" s="1"/>
  <c r="G60"/>
  <c r="E60"/>
  <c r="G59"/>
  <c r="E59"/>
  <c r="G58"/>
  <c r="E58"/>
  <c r="G57"/>
  <c r="E57"/>
  <c r="G56"/>
  <c r="E56"/>
  <c r="G55"/>
  <c r="E55"/>
  <c r="G54"/>
  <c r="E54"/>
  <c r="G53"/>
  <c r="E53"/>
  <c r="G52"/>
  <c r="E52"/>
  <c r="G50"/>
  <c r="E50"/>
  <c r="G49"/>
  <c r="E49"/>
  <c r="G48"/>
  <c r="E48"/>
  <c r="G47"/>
  <c r="E47"/>
  <c r="G46"/>
  <c r="E46"/>
  <c r="G45"/>
  <c r="E45"/>
  <c r="G44"/>
  <c r="E44"/>
  <c r="G43"/>
  <c r="E43"/>
  <c r="H42"/>
  <c r="F42"/>
  <c r="D42"/>
  <c r="C42"/>
  <c r="F41"/>
  <c r="D41"/>
  <c r="C41"/>
  <c r="H41"/>
  <c r="G35"/>
  <c r="E35" s="1"/>
  <c r="G31"/>
  <c r="E31" s="1"/>
  <c r="G42" l="1"/>
  <c r="G41"/>
  <c r="G62" s="1"/>
  <c r="E42"/>
  <c r="E41"/>
  <c r="E62" s="1"/>
</calcChain>
</file>

<file path=xl/sharedStrings.xml><?xml version="1.0" encoding="utf-8"?>
<sst xmlns="http://schemas.openxmlformats.org/spreadsheetml/2006/main" count="355" uniqueCount="113">
  <si>
    <t>Всього</t>
  </si>
  <si>
    <t>у т.ч. за рахунок</t>
  </si>
  <si>
    <t>місцевих бюджетів</t>
  </si>
  <si>
    <t>обласного бюджету</t>
  </si>
  <si>
    <t>держ-бюджету</t>
  </si>
  <si>
    <t>інші кошти</t>
  </si>
  <si>
    <t>Перелік проектів (об’єктів)</t>
  </si>
  <si>
    <t>Фізкультура та спорт</t>
  </si>
  <si>
    <t>Рік початку та завершення проекту (об'єкта)</t>
  </si>
  <si>
    <t>Загальна кошторисна вартість, 
тис. грн</t>
  </si>
  <si>
    <t>Перелік інвестиційних проектів</t>
  </si>
  <si>
    <t>за пріоритетними напрямками соціально-економічного розвитку,</t>
  </si>
  <si>
    <t>Субвенції спеціального фонду</t>
  </si>
  <si>
    <t>Житлово-комунальне господарство</t>
  </si>
  <si>
    <t>Освіта</t>
  </si>
  <si>
    <t>Транспортна інфраструктура</t>
  </si>
  <si>
    <t>які передбачається реалізувати у 2017 році</t>
  </si>
  <si>
    <t>Пропозиції щодо фінансування на 2017 рік, тис. грн</t>
  </si>
  <si>
    <t>Додаток 4</t>
  </si>
  <si>
    <t xml:space="preserve">«Реконструкція зовнішнього електропостачання селища Боброво з прокладанням кабельної лінії 6 кВ від ПС-35/6 «Борівська» (довжиною 10 км) і встановленням розвантажувальної комплектної трансформаторної підстанції КТПН-160» </t>
  </si>
  <si>
    <t>-</t>
  </si>
  <si>
    <t>«Будівництво мереж зовнішнього електропостачання території в районі озера Чисте, м. Сєвєродонецьк»</t>
  </si>
  <si>
    <t>Капітальний ремонт системи опалення середньої загальноосвітньої школи І-ІІІ ступенів № 6 м. Сєвєродонецька Луганської області, розташованої за адресою: вул. Маяковського, б. 9</t>
  </si>
  <si>
    <t>Капітальний ремонт середньої загальноосвітньої школи І-ІІІ ступенів № 6 м. Сєвєродонецька Луганської області, розташованої за адресою: вул. Маяковського, б. 9 (заміна віконних та дверних блоків)</t>
  </si>
  <si>
    <t>Капітальний ремонт та утеплення покриття підлоги поверхів будівлі середньої загальноосвітньої школи І-ІІІ ступенів № 6 м. Сєвєродонецька Луганської області, розташованої за адресою: вул. Маяковського, б. 9</t>
  </si>
  <si>
    <t>Капітальний ремонт середньої загальноосвітньої школи № 15 І-ІІІ ступенів м. Сєвєродонецька Луганської області, розташованої за адресою: вул. Федоренка, б. 39 (заміна віконних та дверних блоків)</t>
  </si>
  <si>
    <t>Капітальний ремонт системи опалення середньої загальноосвітньої школи № 15 І-ІІІ ступенів м. Сєвєродонецька Луганської області, розташованої за адресою: вул. Федоренка, б. 39</t>
  </si>
  <si>
    <t>Капітальний ремонт дитячого навчального закладу № 43</t>
  </si>
  <si>
    <t>2016-2017</t>
  </si>
  <si>
    <t>2015-2017</t>
  </si>
  <si>
    <t>Реконструкція зливневої каналізації по вул. Сметаніна в м.Сєвєродонецьк</t>
  </si>
  <si>
    <t>Реконструкція заплавного мосту №2 м.Сєвєродонецьк</t>
  </si>
  <si>
    <t>Реконструкція проїжджої частини вул. Сметаніна у м.Сєвєродонецьку</t>
  </si>
  <si>
    <t>Автомобільний шляхопровід на вул. Об’їзна</t>
  </si>
  <si>
    <t>Реконструкція системи теплопостачання  мікрорайону МЖК «Мрія»</t>
  </si>
  <si>
    <t>Капітальний ремонт мереж внутрішнього освітлення СДЮСТШ ВВС «Садко», за адресою вул. Маяковського, 19-А»  м. Сєвєродонецьк</t>
  </si>
  <si>
    <t>Капітальний ремонт комунального дошкільного навчального закладу (ясла-садок) комбінованого типу № 10 Сєвєродонецької міської ради за адресою: Луганська обл., м.Сєвєродонецьк, вул. Новікова, 13 б (енергосанація)</t>
  </si>
  <si>
    <t>Капітальний ремонт комунального дошкільного навчального закладу (ясла-садок) комбінованого типу № 14 «Білочка» Сєвєродонецької міської ради  за адресою: Луганська обл., м.Сєвєродонецьк, вул. Автомобільна, 7 а (енергосанація)</t>
  </si>
  <si>
    <t>Капітальний ремонт комунального дошкільного навчального закладу (ясла-садок) комбінованого типу № 19 «Ластівка» Сєвєродонецької міської ради  за адресою: Луганська обл., м.Сєвєродонецьк, пр-кт. Гвардійський, 14 б  (енергосанація)</t>
  </si>
  <si>
    <t>Капітальний ремонт комунального дошкільного навчального закладу (ясла-садок) комбінованого типу № 25 «Журавонька» Сєвєродонецької міської ради  за адресою: Луганська обл., м.Сєвєродонецьк, пр-кт. Гвардійський, 63 в (енергосанація)</t>
  </si>
  <si>
    <t>Капітальний ремонт комунального дошкільного навчального закладу (ясла-садок) комбінованого типу № 26 «Світанок» Сєвєродонецької міської ради  за адресою: Луганська обл., м.Сєвєродонецьк, вул. Сметаніна, 16 (енергосанація)</t>
  </si>
  <si>
    <t>Капітальний ремонт комунального дошкільного навчального закладу (ясла-садок) комбінованого типу № 30  „Ладусі” Сєвєродонецької міської ради за адресою: Луганська обл., м.Сєвєродонецьк, вул. Вілєсова, 9 (енергосанація)</t>
  </si>
  <si>
    <t>Капітальний ремонт комунального дошкільного навчального закладу (ясла-садок) комбінованого типу № 37 «Струмочок» Сєвєродонецької міської ради  за адресою: Луганська обл., м.Сєвєродонецьк, вул. Гагаріна, 101 -в (енергосанація)</t>
  </si>
  <si>
    <t>Капітальний ремонт комунального дошкільного навчального закладу (ясла-садок) комбінованого типу № 38 «Росинка» Сєвєродонецької міської ради  за адресою: Луганська обл., м.Сєвєродонецьк, вул. Науки, 10 (енергосанація)</t>
  </si>
  <si>
    <t>Капітальний ремонт комунального дошкільного навчального закладу (ясла-садок) комбінованого типу № 41 «Червоні вітрила» Сєвєродонецької міської ради  за адресою: Луганська обл., м.Сєвєродонецьк, вул. Курчатова, 3а (енергосанація)</t>
  </si>
  <si>
    <t>Капітальний ремонт комунального дошкільного навчального закладу (ясла-садок) комбінованого типу № 42 «Червона квіточка» Сєвєродонецької міської ради  за адресою: Луганська обл., м.Сєвєродонецьк, вул. Курчатова, 17 а (енергосанація)</t>
  </si>
  <si>
    <t xml:space="preserve">Реконструкція будівлі УПтаСЗН вул. Новікова буд. 15-Б  ( заміна вікон ) </t>
  </si>
  <si>
    <t>Капітальний ремонт комунального дошкільного навчального закладу (ясла-садок) комбінованого типу №№ 25 «Журавонька»  Сєвєродонецької міської ради (заміна старих віконних  блоків на енергоефективні металопластикові) , розташованого за адресою:м.Сєвєродонецьк, пр-кт. Гвардійський, 63 в</t>
  </si>
  <si>
    <t>Капітальний ремонт середньої загальноосвітньої школи І-ІІІ ступенів №11 міста Сєвєродонецька Луганської області (заміна старих віконних блоків  на енергоефективні металопластикові) ,розташованої за адресою:м. Сєвєродонецьк, проспект Гвардійський, б. 25</t>
  </si>
  <si>
    <t xml:space="preserve">Капітальний ремонт середньої загальноосвітньої школи І-ІІІ ступенів №12 міста Сєвєродонецька Луганської області (заміна старих віконних блоків  на енергоефективні металопластикові) ,розташованої за адресою:м. Сєвєродонецьк, проспект Гвардійський, б. 9 </t>
  </si>
  <si>
    <t>Реконструкція коммунального дошкільного навчального закладу (ясла-садок) комбінованого типу №24 "Сніжинка" за адресою: м.Сєвєродонецьк, вул. Енергетиків</t>
  </si>
  <si>
    <t>Капітальний ремонт каналізаційного колектора Д 800 мм по вул. Курчатова потужністю ю 800 п.м.</t>
  </si>
  <si>
    <t>Капітальний ремонт каналізаційного колектора Д 500 мм по вул. Вілєсова- вул. Науки потужністю 433 п.м.</t>
  </si>
  <si>
    <t xml:space="preserve">Капітальний ремонт СЗОШ № 5 (термомодернізація) за адресою: м.Сєвєродонецьк, пр., Хіміків, б.18 </t>
  </si>
  <si>
    <t>Будівництво відкритої, єдиної споруди, що представляє собою стадіон з комплексом спортивних майданчиків, розташованих  в кварталі 49а міста Сєвєродонецька</t>
  </si>
  <si>
    <t>2017-2018</t>
  </si>
  <si>
    <t>Будівництво притулку для бездомних тварин у місті Сєвєродонецьку</t>
  </si>
  <si>
    <t>«Реконструкція зливневої каналізації по вул. Сметаніна в м. Сєвєродонецьк»</t>
  </si>
  <si>
    <r>
      <t xml:space="preserve">«БЛАГОУСТРІЙ СКВЕРУ» </t>
    </r>
    <r>
      <rPr>
        <sz val="12"/>
        <color indexed="8"/>
        <rFont val="Times New Roman"/>
        <family val="1"/>
        <charset val="204"/>
      </rPr>
      <t xml:space="preserve"> за адресою: </t>
    </r>
    <r>
      <rPr>
        <sz val="12"/>
        <rFont val="Times New Roman"/>
        <family val="1"/>
        <charset val="204"/>
      </rPr>
      <t>м.Сєвєродонецьк</t>
    </r>
    <r>
      <rPr>
        <sz val="12"/>
        <color indexed="8"/>
        <rFont val="Times New Roman"/>
        <family val="1"/>
        <charset val="204"/>
      </rPr>
      <t>, пр. Космонавтів, район будинку № 25</t>
    </r>
  </si>
  <si>
    <t xml:space="preserve"> Герметичність  вікон як підвищення енергоефективності  середньої загальноосвітньої школи І-ІІІ ступенів № 8 міста Сєвєродонецька Луганської області, розташованої за адресою: м.Сєвєродонецьк, вул. Вілєсова, б. 10 </t>
  </si>
  <si>
    <t xml:space="preserve"> Капітальний ремонт середньої загальноосвітньої школи І-ІІІ ступенів №13 міста Сєвєродонецька Луганської області (заміна старих віконних блоків  на енергоефективні металопластикові) ,розташованої за адресою:м. Сєвєродонецьк,  вул. Маяковського, б. </t>
  </si>
  <si>
    <t xml:space="preserve"> Енергозберігаючі заходи в приміщенні Сєвєродонецького багатопрофільного ліцею (розташованого за адресою: м. Сєвєродонецьк, вул. Гагаріна, буд. 97): ремонт шляхом заміни вікон.</t>
  </si>
  <si>
    <t xml:space="preserve"> Створення умов для комфортного перебування дітей в дошкільному закладі комбінованого типу (ясла-садку) №14 «Білочка» Сєвєродонецької міської ради Луганської області , розташованого за адресою:м.Сєвєродонецьк, вул. Автомобільна, 7 а (заміна старих віконних  блоків на енергоефективні металопластикові).</t>
  </si>
  <si>
    <t xml:space="preserve">Капітальний ремонт тенісних кортів КДЮСШ №1 за адресою: вул. Федоренка, 33,  м.Сєвєродонецьк </t>
  </si>
  <si>
    <t>Капітальний ремонт мереж внутрішнього освітлення СДЮСТШ ВВС «Садко» м.Сєвєродонецьк</t>
  </si>
  <si>
    <t>Реконструкція теплопостачання та водопостачання КДЮСШ № 2 м.Сєвєродонецька</t>
  </si>
  <si>
    <t>Заміна вікон адміністративної будівлі за адресою вул.Гагаріна, 115 м.Сєвєродонецьк, що знаходиться на балансі КПЖ "Світанок"</t>
  </si>
  <si>
    <t>Термомодернізація приміщень середньої - загально освітніх шкіл І-ІІІ ступенів №5, № 8 та №12 міста Сєвєродонецька Луганської області</t>
  </si>
  <si>
    <t>«Реконструкція заплавного мосту №1 м.Сєвєродонецьк»</t>
  </si>
  <si>
    <t>РАЗОМ</t>
  </si>
  <si>
    <t>Перелік інвестиційних проектів для залучення інвестицій  в 2017 році</t>
  </si>
  <si>
    <t>Державний фонд регіонального розвитку</t>
  </si>
  <si>
    <t>ЄІБ "Надзвичайна кредитна програма для відновлення України"</t>
  </si>
  <si>
    <t>Реконструкція зовнішнього електропостачання селища Боброво з прокладанням кабельної лінії 6 кВ  від ПС-35/6 «Борівська» (довжиною 10 км) і встановленням розвантажувальної комплектної підстанції КТПН-160»</t>
  </si>
  <si>
    <t>Реконструкція комунального дошкільного навчального закладу (ясла-садок) комбінованого типу №24 "Сніжинка" у м. Сєвєродонецьку по вул. Енергетиків, 15</t>
  </si>
  <si>
    <t>Капітальний ремонт СЗОШ №5 в м. Сєвєродонецьку (термомодернізація: утеплення фасаду, ремонт цоколю, заміна вікон)</t>
  </si>
  <si>
    <t>Будівництво зовнішнього електропостачання території в районі озера Чисте, м.Сєвєродонецьк</t>
  </si>
  <si>
    <t>Капітальний ремонт СЗОШ №15 І-ІІІ ступенів м.Сєвєродонецька, розташованої за адресою: вул. Федоренко, б.39 (заміна віконних та дверних блоків)</t>
  </si>
  <si>
    <t>Капітальний ремонт СЗОШ №6 І-ІІІ ступенів м.Сєвєродонецька, розташованої за адресою: вул.Маяковського, б.9 (заміна віконних та дверних блоків )</t>
  </si>
  <si>
    <t>Реконструкція теплових мереж  ДП "Сєвєродонецька ТЕЦ"</t>
  </si>
  <si>
    <t>Реконструкція адміністративної будівлі за адресою бул.Дружби Народів, 32а - для розміщення вбудованої котельні на твердому паливі</t>
  </si>
  <si>
    <t>Реконструкція нежитлового приміщення  за адресою м.Сєвєродонецьк, вул. Федоренко 41, під «Центр соціальної реабілітації дітей – інвалідів» Сєвєродонецької міської ради</t>
  </si>
  <si>
    <t>Реконструкція вивільнених приміщень СЗШ №13 під відкриття КДНЗ (дитячий садок"Сонечко") за адресою:м.Сєвєродонецьк, вул.Маяковського, 19</t>
  </si>
  <si>
    <t>Реконструкція будівлі дошкільного підрозділу Борівського навчально-виховного комплексу, розташованого за адресою: с.Борівське, вул.Колгоспна, б.30</t>
  </si>
  <si>
    <t>Капітальний  ремонт каналізаційного колектора д800 по вул. Курчатова протяжністю 800 п.м.</t>
  </si>
  <si>
    <t>Капітальний  ремонт каналізаційного колектора по вул. Науки - Вілєсова протяжністю 433 п.м.</t>
  </si>
  <si>
    <t>ВСЬОГО</t>
  </si>
  <si>
    <t xml:space="preserve">8 105,05421 </t>
  </si>
  <si>
    <t>3 285,985</t>
  </si>
  <si>
    <t>8 105,05421</t>
  </si>
  <si>
    <t>Технічне завдання на інвестиційний проект регіонального розвитку, що може реалізовуватися за рахунок коштів державного фонду регіонального розвитку до Стратегії Луганської області до 2020 року</t>
  </si>
  <si>
    <t>Будівництво двох когенераційних  газотурбогенераторів UGT 15000, загальною потужністю 35 МВт  на базі СТКЕ, м. Сєвєродонецьк»</t>
  </si>
  <si>
    <t>Реконструкція зовнішнього електропостачання селища Боброво з прокладанням кабельної лінії 6 кВ від ПС-35/6 «Борівська» (довжиною 10 км) і встановленням розвантажувальної комплектної трансформаторної підстанції КТПН-160»</t>
  </si>
  <si>
    <t>Відновлення гідрологічного і санітарного стану річки Борова з реконструкцією існуючої водозливної греблі</t>
  </si>
  <si>
    <t>Створення комунального підприємства з обслуговування, та поточного або капітальний  ремонту доріг у м. Сєвєродонецьку</t>
  </si>
  <si>
    <t>Впровадження сучасних методів та технологій у сфері поводження з твердими побутовими відходами м.Сєвєродонецька</t>
  </si>
  <si>
    <t>Будівництво сучасної міської очисної споруди дощової каналізації</t>
  </si>
  <si>
    <t>Будівництво притулку для бездомних тварин</t>
  </si>
  <si>
    <t>Відновлення електротранспорту та покращення  транспортного сполучення</t>
  </si>
  <si>
    <t>Інвентаризація земель м. Сєвєродонецька</t>
  </si>
  <si>
    <t>Створення містобудівного кадастру м.Сєвєродонецька Луганської області</t>
  </si>
  <si>
    <t>Реконструкція системи теплопостачання мікрорайону МЖК «Мрія» м. Сєвєродонецька</t>
  </si>
  <si>
    <t>Капітальний ремонт мереж внутрішнього освітлення СДЮСТШ ВВС «Садко», за адресою вул. Маяковського,    19-А, м. Сєвєродонецьк</t>
  </si>
  <si>
    <t>Капітальний ремонт стадіону “Хімік” м. Сєвєродонецька</t>
  </si>
  <si>
    <t>Капітальний ремонт КДЮСШ 1  м. Сєвєродонецька</t>
  </si>
  <si>
    <t>Реконструкція теплопостачання і водопостачання та утеплення фасаду будівлі КДЮСШ № 2 м. Сєвєродонецька</t>
  </si>
  <si>
    <t>Капітальний ремонт Льодового Палацу спорту м. Сєвєродонецька</t>
  </si>
  <si>
    <t>Придбання та введення в експлуатацію рулонної газетної машини FAST-300 та комплексу СТР SCREEN Plate Rite 4300Е для виготовлення друкарських форм</t>
  </si>
  <si>
    <t>Розробка ефективної  стратегії  інформування суспільства про ключої параметри життєдіяльності міста Сєвєродонецьк</t>
  </si>
  <si>
    <t>Розробка інформаційної системи підтримки  громадян під час кризових ситуацій</t>
  </si>
  <si>
    <t>Створення он-лайн сервісу електронного запису до спеціалістів медичних та соціальних установ</t>
  </si>
  <si>
    <t>Розробка стратегії та механізмів сталого розвитку й ефективного використання водних ресурсів</t>
  </si>
  <si>
    <t>Створення відкритої, єдиної споруди, що представляє собою стадіон з комплексом спортивних майданчиків, розташованих в кварталі 49а міста Сєвєродонецька</t>
  </si>
</sst>
</file>

<file path=xl/styles.xml><?xml version="1.0" encoding="utf-8"?>
<styleSheet xmlns="http://schemas.openxmlformats.org/spreadsheetml/2006/main">
  <numFmts count="4">
    <numFmt numFmtId="164" formatCode="#,##0.000_ ;[Red]\-#,##0.000\ "/>
    <numFmt numFmtId="165" formatCode="#,##0.000"/>
    <numFmt numFmtId="166" formatCode="#,##0.0"/>
    <numFmt numFmtId="167" formatCode="#,##0.00000"/>
  </numFmts>
  <fonts count="1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 Cyr"/>
      <charset val="204"/>
    </font>
    <font>
      <sz val="12"/>
      <color rgb="FF00000A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51">
    <xf numFmtId="0" fontId="0" fillId="0" borderId="0" xfId="0"/>
    <xf numFmtId="4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6" fontId="2" fillId="2" borderId="1" xfId="0" applyNumberFormat="1" applyFont="1" applyFill="1" applyBorder="1" applyAlignment="1" applyProtection="1">
      <alignment horizontal="left" vertical="center" wrapText="1"/>
    </xf>
  </cellXfs>
  <cellStyles count="3">
    <cellStyle name="Обычный" xfId="0" builtinId="0"/>
    <cellStyle name="Обычный 119" xfId="2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zoomScaleSheetLayoutView="7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72" sqref="C72"/>
    </sheetView>
  </sheetViews>
  <sheetFormatPr defaultRowHeight="15.75"/>
  <cols>
    <col min="1" max="1" width="40.28515625" style="8" customWidth="1"/>
    <col min="2" max="2" width="15.7109375" style="8" customWidth="1"/>
    <col min="3" max="3" width="15.85546875" style="8" customWidth="1"/>
    <col min="4" max="4" width="15.140625" style="8" customWidth="1"/>
    <col min="5" max="6" width="15.42578125" style="8" customWidth="1"/>
    <col min="7" max="7" width="14.85546875" style="8" customWidth="1"/>
    <col min="8" max="8" width="16.28515625" style="8" customWidth="1"/>
    <col min="9" max="9" width="9.140625" style="8"/>
    <col min="10" max="10" width="12.140625" style="8" bestFit="1" customWidth="1"/>
    <col min="11" max="11" width="13.28515625" style="8" bestFit="1" customWidth="1"/>
    <col min="12" max="16384" width="9.140625" style="8"/>
  </cols>
  <sheetData>
    <row r="1" spans="1:8">
      <c r="H1" s="9" t="s">
        <v>18</v>
      </c>
    </row>
    <row r="3" spans="1:8" ht="15.75" customHeight="1">
      <c r="A3" s="42" t="s">
        <v>10</v>
      </c>
      <c r="B3" s="42"/>
      <c r="C3" s="42"/>
      <c r="D3" s="42"/>
      <c r="E3" s="42"/>
      <c r="F3" s="42"/>
      <c r="G3" s="42"/>
      <c r="H3" s="42"/>
    </row>
    <row r="4" spans="1:8">
      <c r="A4" s="42" t="s">
        <v>11</v>
      </c>
      <c r="B4" s="42"/>
      <c r="C4" s="42"/>
      <c r="D4" s="42"/>
      <c r="E4" s="42"/>
      <c r="F4" s="42"/>
      <c r="G4" s="42"/>
      <c r="H4" s="42"/>
    </row>
    <row r="5" spans="1:8" ht="15.75" customHeight="1">
      <c r="A5" s="42" t="s">
        <v>16</v>
      </c>
      <c r="B5" s="42"/>
      <c r="C5" s="42"/>
      <c r="D5" s="42"/>
      <c r="E5" s="42"/>
      <c r="F5" s="42"/>
      <c r="G5" s="42"/>
      <c r="H5" s="42"/>
    </row>
    <row r="7" spans="1:8" ht="25.5" customHeight="1">
      <c r="A7" s="43" t="s">
        <v>6</v>
      </c>
      <c r="B7" s="43" t="s">
        <v>8</v>
      </c>
      <c r="C7" s="43" t="s">
        <v>9</v>
      </c>
      <c r="D7" s="43" t="s">
        <v>17</v>
      </c>
      <c r="E7" s="43"/>
      <c r="F7" s="43"/>
      <c r="G7" s="43"/>
      <c r="H7" s="43"/>
    </row>
    <row r="8" spans="1:8" ht="18.75">
      <c r="A8" s="43"/>
      <c r="B8" s="43"/>
      <c r="C8" s="43"/>
      <c r="D8" s="43" t="s">
        <v>0</v>
      </c>
      <c r="E8" s="43" t="s">
        <v>1</v>
      </c>
      <c r="F8" s="43"/>
      <c r="G8" s="43"/>
      <c r="H8" s="43"/>
    </row>
    <row r="9" spans="1:8" ht="66" customHeight="1">
      <c r="A9" s="43"/>
      <c r="B9" s="43"/>
      <c r="C9" s="43"/>
      <c r="D9" s="43"/>
      <c r="E9" s="10" t="s">
        <v>4</v>
      </c>
      <c r="F9" s="10" t="s">
        <v>3</v>
      </c>
      <c r="G9" s="10" t="s">
        <v>2</v>
      </c>
      <c r="H9" s="10" t="s">
        <v>5</v>
      </c>
    </row>
    <row r="10" spans="1:8" ht="19.5">
      <c r="A10" s="11" t="s">
        <v>14</v>
      </c>
      <c r="B10" s="5"/>
      <c r="C10" s="12"/>
      <c r="D10" s="12"/>
      <c r="E10" s="12"/>
      <c r="F10" s="12"/>
      <c r="G10" s="12"/>
      <c r="H10" s="12"/>
    </row>
    <row r="11" spans="1:8" ht="78.75">
      <c r="A11" s="13" t="s">
        <v>22</v>
      </c>
      <c r="B11" s="5">
        <v>2017</v>
      </c>
      <c r="C11" s="6">
        <v>857.59</v>
      </c>
      <c r="D11" s="6">
        <v>857.59</v>
      </c>
      <c r="E11" s="6">
        <v>771.83100000000002</v>
      </c>
      <c r="F11" s="12" t="s">
        <v>20</v>
      </c>
      <c r="G11" s="6">
        <v>85.759</v>
      </c>
      <c r="H11" s="12" t="s">
        <v>20</v>
      </c>
    </row>
    <row r="12" spans="1:8" ht="94.5">
      <c r="A12" s="13" t="s">
        <v>23</v>
      </c>
      <c r="B12" s="5">
        <v>2017</v>
      </c>
      <c r="C12" s="14">
        <v>999.86549000000002</v>
      </c>
      <c r="D12" s="14">
        <v>999.86549000000002</v>
      </c>
      <c r="E12" s="6">
        <v>899.87849000000006</v>
      </c>
      <c r="F12" s="12" t="s">
        <v>20</v>
      </c>
      <c r="G12" s="6">
        <v>99.986999999999995</v>
      </c>
      <c r="H12" s="12" t="s">
        <v>20</v>
      </c>
    </row>
    <row r="13" spans="1:8" ht="94.5">
      <c r="A13" s="13" t="s">
        <v>24</v>
      </c>
      <c r="B13" s="5">
        <v>2017</v>
      </c>
      <c r="C13" s="14">
        <v>965</v>
      </c>
      <c r="D13" s="14">
        <v>965</v>
      </c>
      <c r="E13" s="6">
        <v>868.5</v>
      </c>
      <c r="F13" s="12" t="s">
        <v>20</v>
      </c>
      <c r="G13" s="6">
        <v>96.5</v>
      </c>
      <c r="H13" s="12" t="s">
        <v>20</v>
      </c>
    </row>
    <row r="14" spans="1:8" ht="94.5">
      <c r="A14" s="13" t="s">
        <v>25</v>
      </c>
      <c r="B14" s="5">
        <v>2017</v>
      </c>
      <c r="C14" s="6">
        <v>999.98698999999999</v>
      </c>
      <c r="D14" s="6">
        <v>999.98698999999999</v>
      </c>
      <c r="E14" s="6">
        <v>899.98800000000006</v>
      </c>
      <c r="F14" s="12" t="s">
        <v>20</v>
      </c>
      <c r="G14" s="6">
        <v>99.998999999999995</v>
      </c>
      <c r="H14" s="12" t="s">
        <v>20</v>
      </c>
    </row>
    <row r="15" spans="1:8" ht="78.75">
      <c r="A15" s="13" t="s">
        <v>26</v>
      </c>
      <c r="B15" s="5">
        <v>2017</v>
      </c>
      <c r="C15" s="6">
        <v>957.93200000000002</v>
      </c>
      <c r="D15" s="6">
        <v>957.93200000000002</v>
      </c>
      <c r="E15" s="6">
        <v>862.13900000000001</v>
      </c>
      <c r="F15" s="12" t="s">
        <v>20</v>
      </c>
      <c r="G15" s="6">
        <v>95.793000000000006</v>
      </c>
      <c r="H15" s="12" t="s">
        <v>20</v>
      </c>
    </row>
    <row r="16" spans="1:8" ht="31.5">
      <c r="A16" s="2" t="s">
        <v>27</v>
      </c>
      <c r="B16" s="5" t="s">
        <v>29</v>
      </c>
      <c r="C16" s="14">
        <v>14127.017</v>
      </c>
      <c r="D16" s="14">
        <v>1100</v>
      </c>
      <c r="E16" s="14">
        <v>990</v>
      </c>
      <c r="F16" s="12" t="s">
        <v>20</v>
      </c>
      <c r="G16" s="6">
        <v>110</v>
      </c>
      <c r="H16" s="12" t="s">
        <v>20</v>
      </c>
    </row>
    <row r="17" spans="1:8" ht="78.75">
      <c r="A17" s="2" t="s">
        <v>50</v>
      </c>
      <c r="B17" s="5">
        <v>2017</v>
      </c>
      <c r="C17" s="1">
        <v>13000</v>
      </c>
      <c r="D17" s="1">
        <v>13000</v>
      </c>
      <c r="E17" s="3" t="s">
        <v>20</v>
      </c>
      <c r="F17" s="12" t="s">
        <v>20</v>
      </c>
      <c r="G17" s="6" t="s">
        <v>20</v>
      </c>
      <c r="H17" s="1">
        <v>13000</v>
      </c>
    </row>
    <row r="18" spans="1:8" ht="47.25">
      <c r="A18" s="2" t="s">
        <v>53</v>
      </c>
      <c r="B18" s="5">
        <v>2017</v>
      </c>
      <c r="C18" s="1">
        <v>15000</v>
      </c>
      <c r="D18" s="1">
        <v>15000</v>
      </c>
      <c r="E18" s="3" t="s">
        <v>20</v>
      </c>
      <c r="F18" s="12" t="s">
        <v>20</v>
      </c>
      <c r="G18" s="6" t="s">
        <v>20</v>
      </c>
      <c r="H18" s="1">
        <v>15000</v>
      </c>
    </row>
    <row r="19" spans="1:8" ht="67.5" customHeight="1">
      <c r="A19" s="15" t="s">
        <v>67</v>
      </c>
      <c r="B19" s="5">
        <v>2017</v>
      </c>
      <c r="C19" s="3">
        <f>1300*30</f>
        <v>39000</v>
      </c>
      <c r="D19" s="3">
        <f>1300*30</f>
        <v>39000</v>
      </c>
      <c r="E19" s="6" t="s">
        <v>20</v>
      </c>
      <c r="F19" s="12" t="s">
        <v>20</v>
      </c>
      <c r="G19" s="6" t="s">
        <v>20</v>
      </c>
      <c r="H19" s="3">
        <f>1300*30</f>
        <v>39000</v>
      </c>
    </row>
    <row r="20" spans="1:8" ht="25.5" customHeight="1">
      <c r="A20" s="11" t="s">
        <v>7</v>
      </c>
      <c r="B20" s="2"/>
      <c r="C20" s="12"/>
      <c r="D20" s="12"/>
      <c r="E20" s="12"/>
      <c r="F20" s="12"/>
      <c r="G20" s="12"/>
      <c r="H20" s="12"/>
    </row>
    <row r="21" spans="1:8" ht="67.5" customHeight="1">
      <c r="A21" s="4" t="s">
        <v>64</v>
      </c>
      <c r="B21" s="2">
        <v>2017</v>
      </c>
      <c r="C21" s="3">
        <v>12000</v>
      </c>
      <c r="D21" s="3">
        <v>12000</v>
      </c>
      <c r="E21" s="12" t="s">
        <v>20</v>
      </c>
      <c r="F21" s="12" t="s">
        <v>20</v>
      </c>
      <c r="G21" s="12" t="s">
        <v>20</v>
      </c>
      <c r="H21" s="3">
        <v>12000</v>
      </c>
    </row>
    <row r="22" spans="1:8" ht="67.5" customHeight="1">
      <c r="A22" s="2" t="s">
        <v>35</v>
      </c>
      <c r="B22" s="2">
        <v>2017</v>
      </c>
      <c r="C22" s="6">
        <v>571.40700000000004</v>
      </c>
      <c r="D22" s="6">
        <v>571.40700000000004</v>
      </c>
      <c r="E22" s="14">
        <v>514.26599999999996</v>
      </c>
      <c r="F22" s="12" t="s">
        <v>20</v>
      </c>
      <c r="G22" s="14">
        <v>57.140999999999998</v>
      </c>
      <c r="H22" s="12" t="s">
        <v>20</v>
      </c>
    </row>
    <row r="23" spans="1:8" ht="67.5" customHeight="1">
      <c r="A23" s="2" t="s">
        <v>65</v>
      </c>
      <c r="B23" s="2">
        <v>2017</v>
      </c>
      <c r="C23" s="3">
        <v>10000</v>
      </c>
      <c r="D23" s="3">
        <v>10000</v>
      </c>
      <c r="E23" s="14" t="s">
        <v>20</v>
      </c>
      <c r="F23" s="12" t="s">
        <v>20</v>
      </c>
      <c r="G23" s="14" t="s">
        <v>20</v>
      </c>
      <c r="H23" s="3">
        <v>10000</v>
      </c>
    </row>
    <row r="24" spans="1:8" ht="67.5" customHeight="1">
      <c r="A24" s="2" t="s">
        <v>54</v>
      </c>
      <c r="B24" s="2">
        <v>2017</v>
      </c>
      <c r="C24" s="6">
        <v>16580</v>
      </c>
      <c r="D24" s="6">
        <v>16580</v>
      </c>
      <c r="E24" s="6" t="s">
        <v>20</v>
      </c>
      <c r="F24" s="12" t="s">
        <v>20</v>
      </c>
      <c r="G24" s="6">
        <v>16580</v>
      </c>
      <c r="H24" s="12" t="s">
        <v>20</v>
      </c>
    </row>
    <row r="25" spans="1:8" ht="67.5" customHeight="1">
      <c r="A25" s="2" t="s">
        <v>63</v>
      </c>
      <c r="B25" s="2">
        <v>2017</v>
      </c>
      <c r="C25" s="6">
        <v>15000</v>
      </c>
      <c r="D25" s="6">
        <v>15000</v>
      </c>
      <c r="E25" s="14" t="s">
        <v>20</v>
      </c>
      <c r="F25" s="12" t="s">
        <v>20</v>
      </c>
      <c r="G25" s="14" t="s">
        <v>20</v>
      </c>
      <c r="H25" s="7">
        <v>15000</v>
      </c>
    </row>
    <row r="26" spans="1:8" ht="39">
      <c r="A26" s="11" t="s">
        <v>13</v>
      </c>
      <c r="B26" s="5"/>
      <c r="C26" s="12"/>
      <c r="D26" s="12"/>
      <c r="E26" s="12"/>
      <c r="F26" s="12"/>
      <c r="G26" s="12"/>
      <c r="H26" s="12"/>
    </row>
    <row r="27" spans="1:8" ht="110.25">
      <c r="A27" s="2" t="s">
        <v>19</v>
      </c>
      <c r="B27" s="5">
        <v>2017</v>
      </c>
      <c r="C27" s="6">
        <v>6622.8119999999999</v>
      </c>
      <c r="D27" s="6">
        <v>6622.8119999999999</v>
      </c>
      <c r="E27" s="6">
        <v>5960.5309999999999</v>
      </c>
      <c r="F27" s="12" t="s">
        <v>20</v>
      </c>
      <c r="G27" s="6">
        <v>662.28099999999995</v>
      </c>
      <c r="H27" s="12" t="s">
        <v>20</v>
      </c>
    </row>
    <row r="28" spans="1:8" ht="47.25">
      <c r="A28" s="2" t="s">
        <v>21</v>
      </c>
      <c r="B28" s="5">
        <v>2017</v>
      </c>
      <c r="C28" s="6">
        <v>1221.3820000000001</v>
      </c>
      <c r="D28" s="6">
        <v>1221.3820000000001</v>
      </c>
      <c r="E28" s="7">
        <v>1099.0119999999999</v>
      </c>
      <c r="F28" s="12" t="s">
        <v>20</v>
      </c>
      <c r="G28" s="6">
        <v>122.37</v>
      </c>
      <c r="H28" s="12" t="s">
        <v>20</v>
      </c>
    </row>
    <row r="29" spans="1:8" ht="47.25">
      <c r="A29" s="2" t="s">
        <v>58</v>
      </c>
      <c r="B29" s="5">
        <v>2017</v>
      </c>
      <c r="C29" s="14">
        <v>1331.3820000000001</v>
      </c>
      <c r="D29" s="14">
        <v>1331.3820000000001</v>
      </c>
      <c r="E29" s="6">
        <v>1198.2439999999999</v>
      </c>
      <c r="F29" s="12" t="s">
        <v>20</v>
      </c>
      <c r="G29" s="6">
        <v>66.569000000000003</v>
      </c>
      <c r="H29" s="6">
        <v>66.569000000000003</v>
      </c>
    </row>
    <row r="30" spans="1:8" ht="31.5">
      <c r="A30" s="2" t="s">
        <v>30</v>
      </c>
      <c r="B30" s="5" t="s">
        <v>28</v>
      </c>
      <c r="C30" s="14">
        <v>9794.0040000000008</v>
      </c>
      <c r="D30" s="14">
        <v>6000</v>
      </c>
      <c r="E30" s="6">
        <f>D30-G30</f>
        <v>5400</v>
      </c>
      <c r="F30" s="12" t="s">
        <v>20</v>
      </c>
      <c r="G30" s="6">
        <f>D30*0.1</f>
        <v>600</v>
      </c>
      <c r="H30" s="12" t="s">
        <v>20</v>
      </c>
    </row>
    <row r="31" spans="1:8" ht="47.25">
      <c r="A31" s="2" t="s">
        <v>34</v>
      </c>
      <c r="B31" s="5">
        <v>2017</v>
      </c>
      <c r="C31" s="1">
        <v>71164.679999999993</v>
      </c>
      <c r="D31" s="1">
        <v>71164.679999999993</v>
      </c>
      <c r="E31" s="7">
        <f>D31-G31</f>
        <v>64048.211999999992</v>
      </c>
      <c r="F31" s="12" t="s">
        <v>20</v>
      </c>
      <c r="G31" s="7">
        <f>D31*0.1</f>
        <v>7116.4679999999998</v>
      </c>
      <c r="H31" s="12" t="s">
        <v>20</v>
      </c>
    </row>
    <row r="32" spans="1:8" ht="47.25">
      <c r="A32" s="2" t="s">
        <v>51</v>
      </c>
      <c r="B32" s="5">
        <v>2017</v>
      </c>
      <c r="C32" s="14">
        <v>7145</v>
      </c>
      <c r="D32" s="14">
        <v>7145</v>
      </c>
      <c r="E32" s="14" t="s">
        <v>20</v>
      </c>
      <c r="F32" s="12" t="s">
        <v>20</v>
      </c>
      <c r="G32" s="6">
        <f>D32*0.03</f>
        <v>214.35</v>
      </c>
      <c r="H32" s="7">
        <f>D32-G32</f>
        <v>6930.65</v>
      </c>
    </row>
    <row r="33" spans="1:11" ht="47.25">
      <c r="A33" s="2" t="s">
        <v>52</v>
      </c>
      <c r="B33" s="5">
        <v>2017</v>
      </c>
      <c r="C33" s="7">
        <v>3869.74</v>
      </c>
      <c r="D33" s="7">
        <v>3869.74</v>
      </c>
      <c r="E33" s="14" t="s">
        <v>20</v>
      </c>
      <c r="F33" s="12" t="s">
        <v>20</v>
      </c>
      <c r="G33" s="6">
        <f>D33*0.03</f>
        <v>116.09219999999999</v>
      </c>
      <c r="H33" s="7">
        <f>D33-G33</f>
        <v>3753.6477999999997</v>
      </c>
    </row>
    <row r="34" spans="1:11" ht="31.5">
      <c r="A34" s="2" t="s">
        <v>56</v>
      </c>
      <c r="B34" s="5" t="s">
        <v>55</v>
      </c>
      <c r="C34" s="16">
        <v>14309.446</v>
      </c>
      <c r="D34" s="16">
        <v>14309.446</v>
      </c>
      <c r="E34" s="14" t="s">
        <v>20</v>
      </c>
      <c r="F34" s="16">
        <v>14309.446</v>
      </c>
      <c r="G34" s="6" t="s">
        <v>20</v>
      </c>
      <c r="H34" s="12" t="s">
        <v>20</v>
      </c>
    </row>
    <row r="35" spans="1:11" ht="31.5">
      <c r="A35" s="2" t="s">
        <v>57</v>
      </c>
      <c r="B35" s="5">
        <v>2017</v>
      </c>
      <c r="C35" s="14">
        <v>9794.0040000000008</v>
      </c>
      <c r="D35" s="14">
        <v>6000</v>
      </c>
      <c r="E35" s="6">
        <f>D35-G35</f>
        <v>5400</v>
      </c>
      <c r="F35" s="12" t="s">
        <v>20</v>
      </c>
      <c r="G35" s="6">
        <f>D35*0.1</f>
        <v>600</v>
      </c>
      <c r="H35" s="12" t="s">
        <v>20</v>
      </c>
    </row>
    <row r="36" spans="1:11" ht="39">
      <c r="A36" s="11" t="s">
        <v>15</v>
      </c>
      <c r="B36" s="2"/>
      <c r="C36" s="12"/>
      <c r="D36" s="12"/>
      <c r="E36" s="12"/>
      <c r="F36" s="12"/>
      <c r="G36" s="7"/>
      <c r="H36" s="7"/>
    </row>
    <row r="37" spans="1:11" ht="31.5">
      <c r="A37" s="2" t="s">
        <v>68</v>
      </c>
      <c r="B37" s="2">
        <v>2017</v>
      </c>
      <c r="C37" s="3">
        <v>36844.963000000003</v>
      </c>
      <c r="D37" s="3">
        <v>36844.963000000003</v>
      </c>
      <c r="E37" s="7">
        <f>D37-G37</f>
        <v>33160.466700000004</v>
      </c>
      <c r="F37" s="12" t="s">
        <v>20</v>
      </c>
      <c r="G37" s="7">
        <f>D37*0.1</f>
        <v>3684.4963000000007</v>
      </c>
      <c r="H37" s="7" t="s">
        <v>20</v>
      </c>
    </row>
    <row r="38" spans="1:11" ht="31.5">
      <c r="A38" s="2" t="s">
        <v>31</v>
      </c>
      <c r="B38" s="2" t="s">
        <v>28</v>
      </c>
      <c r="C38" s="14">
        <v>11342.907999999999</v>
      </c>
      <c r="D38" s="14">
        <v>5500</v>
      </c>
      <c r="E38" s="6">
        <v>4950</v>
      </c>
      <c r="F38" s="12" t="s">
        <v>20</v>
      </c>
      <c r="G38" s="14">
        <v>550</v>
      </c>
      <c r="H38" s="7" t="s">
        <v>20</v>
      </c>
    </row>
    <row r="39" spans="1:11" ht="31.5">
      <c r="A39" s="2" t="s">
        <v>32</v>
      </c>
      <c r="B39" s="2" t="s">
        <v>28</v>
      </c>
      <c r="C39" s="14">
        <v>1180</v>
      </c>
      <c r="D39" s="14">
        <v>800</v>
      </c>
      <c r="E39" s="7">
        <v>720</v>
      </c>
      <c r="F39" s="7" t="s">
        <v>20</v>
      </c>
      <c r="G39" s="7">
        <v>80</v>
      </c>
      <c r="H39" s="7" t="s">
        <v>20</v>
      </c>
    </row>
    <row r="40" spans="1:11" ht="31.5">
      <c r="A40" s="2" t="s">
        <v>33</v>
      </c>
      <c r="B40" s="2">
        <v>2017</v>
      </c>
      <c r="C40" s="14">
        <v>8000</v>
      </c>
      <c r="D40" s="14">
        <v>8000</v>
      </c>
      <c r="E40" s="7" t="s">
        <v>20</v>
      </c>
      <c r="F40" s="7" t="s">
        <v>20</v>
      </c>
      <c r="G40" s="7" t="s">
        <v>20</v>
      </c>
      <c r="H40" s="14">
        <v>8000</v>
      </c>
    </row>
    <row r="41" spans="1:11" ht="24" customHeight="1">
      <c r="A41" s="10" t="s">
        <v>0</v>
      </c>
      <c r="B41" s="17"/>
      <c r="C41" s="18">
        <f t="shared" ref="C41:H41" si="0">SUM(C10:C40)</f>
        <v>322679.11947999999</v>
      </c>
      <c r="D41" s="18">
        <f t="shared" si="0"/>
        <v>295841.18648000003</v>
      </c>
      <c r="E41" s="18">
        <f t="shared" si="0"/>
        <v>127743.06819000001</v>
      </c>
      <c r="F41" s="18">
        <f t="shared" si="0"/>
        <v>14309.446</v>
      </c>
      <c r="G41" s="18">
        <f t="shared" si="0"/>
        <v>31037.805499999995</v>
      </c>
      <c r="H41" s="18">
        <f t="shared" si="0"/>
        <v>122750.8668</v>
      </c>
    </row>
    <row r="42" spans="1:11" ht="19.899999999999999" customHeight="1">
      <c r="A42" s="10" t="s">
        <v>12</v>
      </c>
      <c r="B42" s="2"/>
      <c r="C42" s="19">
        <f t="shared" ref="C42:H42" si="1">SUM(C43:C61)</f>
        <v>25180.266</v>
      </c>
      <c r="D42" s="19">
        <f t="shared" si="1"/>
        <v>25180.266</v>
      </c>
      <c r="E42" s="19">
        <f t="shared" si="1"/>
        <v>24424.85802</v>
      </c>
      <c r="F42" s="19">
        <f t="shared" si="1"/>
        <v>0</v>
      </c>
      <c r="G42" s="19">
        <f t="shared" si="1"/>
        <v>755.40797999999995</v>
      </c>
      <c r="H42" s="19">
        <f t="shared" si="1"/>
        <v>0</v>
      </c>
      <c r="K42" s="20"/>
    </row>
    <row r="43" spans="1:11" ht="94.5">
      <c r="A43" s="13" t="s">
        <v>59</v>
      </c>
      <c r="B43" s="5">
        <v>2017</v>
      </c>
      <c r="C43" s="5">
        <v>3196</v>
      </c>
      <c r="D43" s="5">
        <v>3196</v>
      </c>
      <c r="E43" s="5">
        <f>D43-G43</f>
        <v>3100.12</v>
      </c>
      <c r="F43" s="5" t="s">
        <v>20</v>
      </c>
      <c r="G43" s="5">
        <f>D43*0.03</f>
        <v>95.88</v>
      </c>
      <c r="H43" s="5" t="s">
        <v>20</v>
      </c>
    </row>
    <row r="44" spans="1:11" ht="126">
      <c r="A44" s="13" t="s">
        <v>48</v>
      </c>
      <c r="B44" s="5">
        <v>2017</v>
      </c>
      <c r="C44" s="5">
        <v>870</v>
      </c>
      <c r="D44" s="5">
        <v>870</v>
      </c>
      <c r="E44" s="5">
        <f t="shared" ref="E44:E50" si="2">D44-G44</f>
        <v>843.9</v>
      </c>
      <c r="F44" s="5" t="s">
        <v>20</v>
      </c>
      <c r="G44" s="5">
        <f t="shared" ref="G44:G50" si="3">D44*0.03</f>
        <v>26.099999999999998</v>
      </c>
      <c r="H44" s="5" t="s">
        <v>20</v>
      </c>
    </row>
    <row r="45" spans="1:11" ht="126">
      <c r="A45" s="13" t="s">
        <v>49</v>
      </c>
      <c r="B45" s="5">
        <v>2017</v>
      </c>
      <c r="C45" s="5">
        <v>1143</v>
      </c>
      <c r="D45" s="5">
        <v>1143</v>
      </c>
      <c r="E45" s="5">
        <f t="shared" si="2"/>
        <v>1108.71</v>
      </c>
      <c r="F45" s="5" t="s">
        <v>20</v>
      </c>
      <c r="G45" s="5">
        <f t="shared" si="3"/>
        <v>34.29</v>
      </c>
      <c r="H45" s="5" t="s">
        <v>20</v>
      </c>
    </row>
    <row r="46" spans="1:11" ht="110.25">
      <c r="A46" s="13" t="s">
        <v>60</v>
      </c>
      <c r="B46" s="5">
        <v>2017</v>
      </c>
      <c r="C46" s="5">
        <v>1368</v>
      </c>
      <c r="D46" s="5">
        <v>1368</v>
      </c>
      <c r="E46" s="5">
        <f t="shared" si="2"/>
        <v>1326.96</v>
      </c>
      <c r="F46" s="5" t="s">
        <v>20</v>
      </c>
      <c r="G46" s="5">
        <f t="shared" si="3"/>
        <v>41.04</v>
      </c>
      <c r="H46" s="5" t="s">
        <v>20</v>
      </c>
    </row>
    <row r="47" spans="1:11" ht="78.75">
      <c r="A47" s="13" t="s">
        <v>61</v>
      </c>
      <c r="B47" s="5">
        <v>2017</v>
      </c>
      <c r="C47" s="5">
        <v>450</v>
      </c>
      <c r="D47" s="5">
        <v>450</v>
      </c>
      <c r="E47" s="5">
        <f t="shared" si="2"/>
        <v>436.5</v>
      </c>
      <c r="F47" s="5" t="s">
        <v>20</v>
      </c>
      <c r="G47" s="5">
        <f t="shared" si="3"/>
        <v>13.5</v>
      </c>
      <c r="H47" s="5" t="s">
        <v>20</v>
      </c>
    </row>
    <row r="48" spans="1:11" ht="143.25" customHeight="1">
      <c r="A48" s="13" t="s">
        <v>62</v>
      </c>
      <c r="B48" s="5">
        <v>2017</v>
      </c>
      <c r="C48" s="5">
        <v>1440</v>
      </c>
      <c r="D48" s="5">
        <v>1440</v>
      </c>
      <c r="E48" s="5">
        <f t="shared" si="2"/>
        <v>1396.8</v>
      </c>
      <c r="F48" s="5" t="s">
        <v>20</v>
      </c>
      <c r="G48" s="5">
        <f t="shared" si="3"/>
        <v>43.199999999999996</v>
      </c>
      <c r="H48" s="5" t="s">
        <v>20</v>
      </c>
    </row>
    <row r="49" spans="1:8" ht="141.75">
      <c r="A49" s="2" t="s">
        <v>47</v>
      </c>
      <c r="B49" s="5">
        <v>2017</v>
      </c>
      <c r="C49" s="5">
        <v>900</v>
      </c>
      <c r="D49" s="5">
        <v>900</v>
      </c>
      <c r="E49" s="5">
        <f t="shared" si="2"/>
        <v>873</v>
      </c>
      <c r="F49" s="5" t="s">
        <v>20</v>
      </c>
      <c r="G49" s="5">
        <f t="shared" si="3"/>
        <v>27</v>
      </c>
      <c r="H49" s="5" t="s">
        <v>20</v>
      </c>
    </row>
    <row r="50" spans="1:8" ht="31.5">
      <c r="A50" s="13" t="s">
        <v>46</v>
      </c>
      <c r="B50" s="5">
        <v>2017</v>
      </c>
      <c r="C50" s="5">
        <v>237.78200000000001</v>
      </c>
      <c r="D50" s="5">
        <v>237.78200000000001</v>
      </c>
      <c r="E50" s="5">
        <f t="shared" si="2"/>
        <v>230.64854</v>
      </c>
      <c r="F50" s="5" t="s">
        <v>20</v>
      </c>
      <c r="G50" s="5">
        <f t="shared" si="3"/>
        <v>7.1334600000000004</v>
      </c>
      <c r="H50" s="5" t="s">
        <v>20</v>
      </c>
    </row>
    <row r="51" spans="1:8" ht="63">
      <c r="A51" s="21" t="s">
        <v>66</v>
      </c>
      <c r="B51" s="5">
        <v>2017</v>
      </c>
      <c r="C51" s="22">
        <v>575.48400000000004</v>
      </c>
      <c r="D51" s="22">
        <v>575.48400000000004</v>
      </c>
      <c r="E51" s="5">
        <f t="shared" ref="E51" si="4">D51-G51</f>
        <v>558.21948000000009</v>
      </c>
      <c r="F51" s="5" t="s">
        <v>20</v>
      </c>
      <c r="G51" s="5">
        <f t="shared" ref="G51" si="5">D51*0.03</f>
        <v>17.264520000000001</v>
      </c>
      <c r="H51" s="5" t="s">
        <v>20</v>
      </c>
    </row>
    <row r="52" spans="1:8" ht="110.25">
      <c r="A52" s="2" t="s">
        <v>36</v>
      </c>
      <c r="B52" s="5">
        <v>2017</v>
      </c>
      <c r="C52" s="5">
        <v>2000</v>
      </c>
      <c r="D52" s="5">
        <v>2000</v>
      </c>
      <c r="E52" s="5">
        <f>D52-G52</f>
        <v>1940</v>
      </c>
      <c r="F52" s="5" t="s">
        <v>20</v>
      </c>
      <c r="G52" s="5">
        <f>D52*0.03</f>
        <v>60</v>
      </c>
      <c r="H52" s="5" t="s">
        <v>20</v>
      </c>
    </row>
    <row r="53" spans="1:8" ht="110.25">
      <c r="A53" s="2" t="s">
        <v>37</v>
      </c>
      <c r="B53" s="5">
        <v>2017</v>
      </c>
      <c r="C53" s="5">
        <v>600</v>
      </c>
      <c r="D53" s="5">
        <v>600</v>
      </c>
      <c r="E53" s="5">
        <f t="shared" ref="E53:E61" si="6">D53-G53</f>
        <v>582</v>
      </c>
      <c r="F53" s="5" t="s">
        <v>20</v>
      </c>
      <c r="G53" s="5">
        <f t="shared" ref="G53:G61" si="7">D53*0.03</f>
        <v>18</v>
      </c>
      <c r="H53" s="5" t="s">
        <v>20</v>
      </c>
    </row>
    <row r="54" spans="1:8" ht="110.25">
      <c r="A54" s="2" t="s">
        <v>38</v>
      </c>
      <c r="B54" s="5">
        <v>2017</v>
      </c>
      <c r="C54" s="5">
        <v>2000</v>
      </c>
      <c r="D54" s="5">
        <v>2000</v>
      </c>
      <c r="E54" s="5">
        <f t="shared" si="6"/>
        <v>1940</v>
      </c>
      <c r="F54" s="5" t="s">
        <v>20</v>
      </c>
      <c r="G54" s="5">
        <f t="shared" si="7"/>
        <v>60</v>
      </c>
      <c r="H54" s="5" t="s">
        <v>20</v>
      </c>
    </row>
    <row r="55" spans="1:8" ht="110.25">
      <c r="A55" s="2" t="s">
        <v>39</v>
      </c>
      <c r="B55" s="5">
        <v>2017</v>
      </c>
      <c r="C55" s="5">
        <v>2000</v>
      </c>
      <c r="D55" s="5">
        <v>2000</v>
      </c>
      <c r="E55" s="5">
        <f t="shared" si="6"/>
        <v>1940</v>
      </c>
      <c r="F55" s="5" t="s">
        <v>20</v>
      </c>
      <c r="G55" s="5">
        <f t="shared" si="7"/>
        <v>60</v>
      </c>
      <c r="H55" s="5" t="s">
        <v>20</v>
      </c>
    </row>
    <row r="56" spans="1:8" ht="110.25">
      <c r="A56" s="2" t="s">
        <v>40</v>
      </c>
      <c r="B56" s="5">
        <v>2017</v>
      </c>
      <c r="C56" s="5">
        <v>1000</v>
      </c>
      <c r="D56" s="5">
        <v>1000</v>
      </c>
      <c r="E56" s="5">
        <f t="shared" si="6"/>
        <v>970</v>
      </c>
      <c r="F56" s="5" t="s">
        <v>20</v>
      </c>
      <c r="G56" s="5">
        <f t="shared" si="7"/>
        <v>30</v>
      </c>
      <c r="H56" s="5" t="s">
        <v>20</v>
      </c>
    </row>
    <row r="57" spans="1:8" ht="110.25">
      <c r="A57" s="2" t="s">
        <v>41</v>
      </c>
      <c r="B57" s="5">
        <v>2017</v>
      </c>
      <c r="C57" s="5">
        <v>1800</v>
      </c>
      <c r="D57" s="5">
        <v>1800</v>
      </c>
      <c r="E57" s="5">
        <f t="shared" si="6"/>
        <v>1746</v>
      </c>
      <c r="F57" s="5" t="s">
        <v>20</v>
      </c>
      <c r="G57" s="5">
        <f t="shared" si="7"/>
        <v>54</v>
      </c>
      <c r="H57" s="5" t="s">
        <v>20</v>
      </c>
    </row>
    <row r="58" spans="1:8" ht="110.25">
      <c r="A58" s="2" t="s">
        <v>42</v>
      </c>
      <c r="B58" s="5">
        <v>2017</v>
      </c>
      <c r="C58" s="5">
        <v>2000</v>
      </c>
      <c r="D58" s="5">
        <v>2000</v>
      </c>
      <c r="E58" s="5">
        <f t="shared" si="6"/>
        <v>1940</v>
      </c>
      <c r="F58" s="5" t="s">
        <v>20</v>
      </c>
      <c r="G58" s="5">
        <f t="shared" si="7"/>
        <v>60</v>
      </c>
      <c r="H58" s="5" t="s">
        <v>20</v>
      </c>
    </row>
    <row r="59" spans="1:8" ht="110.25">
      <c r="A59" s="2" t="s">
        <v>43</v>
      </c>
      <c r="B59" s="5">
        <v>2017</v>
      </c>
      <c r="C59" s="5">
        <v>800</v>
      </c>
      <c r="D59" s="5">
        <v>800</v>
      </c>
      <c r="E59" s="5">
        <f t="shared" si="6"/>
        <v>776</v>
      </c>
      <c r="F59" s="5" t="s">
        <v>20</v>
      </c>
      <c r="G59" s="5">
        <f t="shared" si="7"/>
        <v>24</v>
      </c>
      <c r="H59" s="5" t="s">
        <v>20</v>
      </c>
    </row>
    <row r="60" spans="1:8" ht="110.25">
      <c r="A60" s="2" t="s">
        <v>44</v>
      </c>
      <c r="B60" s="5">
        <v>2017</v>
      </c>
      <c r="C60" s="5">
        <v>2000</v>
      </c>
      <c r="D60" s="5">
        <v>2000</v>
      </c>
      <c r="E60" s="5">
        <f t="shared" si="6"/>
        <v>1940</v>
      </c>
      <c r="F60" s="5" t="s">
        <v>20</v>
      </c>
      <c r="G60" s="5">
        <f t="shared" si="7"/>
        <v>60</v>
      </c>
      <c r="H60" s="5" t="s">
        <v>20</v>
      </c>
    </row>
    <row r="61" spans="1:8" ht="132" customHeight="1">
      <c r="A61" s="2" t="s">
        <v>45</v>
      </c>
      <c r="B61" s="5">
        <v>2017</v>
      </c>
      <c r="C61" s="5">
        <v>800</v>
      </c>
      <c r="D61" s="5">
        <v>800</v>
      </c>
      <c r="E61" s="5">
        <f t="shared" si="6"/>
        <v>776</v>
      </c>
      <c r="F61" s="5" t="s">
        <v>20</v>
      </c>
      <c r="G61" s="5">
        <f t="shared" si="7"/>
        <v>24</v>
      </c>
      <c r="H61" s="5" t="s">
        <v>20</v>
      </c>
    </row>
    <row r="62" spans="1:8">
      <c r="A62" s="23" t="s">
        <v>69</v>
      </c>
      <c r="B62" s="5"/>
      <c r="C62" s="24">
        <f>C42+C41</f>
        <v>347859.38548</v>
      </c>
      <c r="D62" s="24">
        <f t="shared" ref="D62:H62" si="8">D42+D41</f>
        <v>321021.45248000004</v>
      </c>
      <c r="E62" s="24">
        <f t="shared" si="8"/>
        <v>152167.92621000001</v>
      </c>
      <c r="F62" s="24">
        <f t="shared" si="8"/>
        <v>14309.446</v>
      </c>
      <c r="G62" s="24">
        <f t="shared" si="8"/>
        <v>31793.213479999995</v>
      </c>
      <c r="H62" s="24">
        <f t="shared" si="8"/>
        <v>122750.8668</v>
      </c>
    </row>
  </sheetData>
  <mergeCells count="9">
    <mergeCell ref="A3:H3"/>
    <mergeCell ref="A4:H4"/>
    <mergeCell ref="A5:H5"/>
    <mergeCell ref="A7:A9"/>
    <mergeCell ref="B7:B9"/>
    <mergeCell ref="C7:C9"/>
    <mergeCell ref="D7:H7"/>
    <mergeCell ref="D8:D9"/>
    <mergeCell ref="E8:H8"/>
  </mergeCells>
  <printOptions horizontalCentered="1"/>
  <pageMargins left="0.39370078740157483" right="0.39370078740157483" top="0.78740157480314965" bottom="0.19685039370078741" header="0.55118110236220474" footer="0.19685039370078741"/>
  <pageSetup paperSize="9" scale="91" orientation="landscape" horizontalDpi="200" verticalDpi="20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13"/>
  <sheetViews>
    <sheetView tabSelected="1" zoomScaleSheetLayoutView="75" workbookViewId="0">
      <pane xSplit="1" ySplit="6" topLeftCell="B19" activePane="bottomRight" state="frozen"/>
      <selection pane="topRight" activeCell="B1" sqref="B1"/>
      <selection pane="bottomLeft" activeCell="A10" sqref="A10"/>
      <selection pane="bottomRight" activeCell="A23" sqref="A23"/>
    </sheetView>
  </sheetViews>
  <sheetFormatPr defaultRowHeight="15.75"/>
  <cols>
    <col min="1" max="1" width="40.28515625" style="8" customWidth="1"/>
    <col min="2" max="2" width="15.85546875" style="8" customWidth="1"/>
    <col min="3" max="3" width="15.140625" style="8" customWidth="1"/>
    <col min="4" max="5" width="15.42578125" style="8" customWidth="1"/>
    <col min="6" max="6" width="14.85546875" style="8" customWidth="1"/>
    <col min="7" max="7" width="16.28515625" style="8" customWidth="1"/>
    <col min="8" max="8" width="9.140625" style="8"/>
    <col min="9" max="9" width="12.140625" style="8" bestFit="1" customWidth="1"/>
    <col min="10" max="10" width="13.28515625" style="8" bestFit="1" customWidth="1"/>
    <col min="11" max="16384" width="9.140625" style="8"/>
  </cols>
  <sheetData>
    <row r="1" spans="1:7" ht="18.75">
      <c r="G1" s="44" t="s">
        <v>18</v>
      </c>
    </row>
    <row r="2" spans="1:7">
      <c r="A2" s="46" t="s">
        <v>70</v>
      </c>
      <c r="B2" s="46"/>
      <c r="C2" s="46"/>
      <c r="D2" s="46"/>
      <c r="E2" s="46"/>
      <c r="F2" s="46"/>
      <c r="G2" s="46"/>
    </row>
    <row r="3" spans="1:7" ht="15.75" customHeight="1">
      <c r="A3" s="45"/>
      <c r="B3" s="45"/>
      <c r="C3" s="45"/>
      <c r="D3" s="45"/>
      <c r="E3" s="45"/>
      <c r="F3" s="45"/>
      <c r="G3" s="45"/>
    </row>
    <row r="4" spans="1:7" ht="25.5" customHeight="1">
      <c r="A4" s="43" t="s">
        <v>6</v>
      </c>
      <c r="B4" s="43" t="s">
        <v>9</v>
      </c>
      <c r="C4" s="43" t="s">
        <v>17</v>
      </c>
      <c r="D4" s="43"/>
      <c r="E4" s="43"/>
      <c r="F4" s="43"/>
      <c r="G4" s="43"/>
    </row>
    <row r="5" spans="1:7" ht="18.75">
      <c r="A5" s="43"/>
      <c r="B5" s="43"/>
      <c r="C5" s="43" t="s">
        <v>0</v>
      </c>
      <c r="D5" s="43" t="s">
        <v>1</v>
      </c>
      <c r="E5" s="43"/>
      <c r="F5" s="43"/>
      <c r="G5" s="43"/>
    </row>
    <row r="6" spans="1:7" ht="66" customHeight="1">
      <c r="A6" s="43"/>
      <c r="B6" s="43"/>
      <c r="C6" s="43"/>
      <c r="D6" s="40" t="s">
        <v>4</v>
      </c>
      <c r="E6" s="40" t="s">
        <v>3</v>
      </c>
      <c r="F6" s="40" t="s">
        <v>2</v>
      </c>
      <c r="G6" s="40" t="s">
        <v>5</v>
      </c>
    </row>
    <row r="7" spans="1:7" ht="35.25" customHeight="1">
      <c r="A7" s="43" t="s">
        <v>71</v>
      </c>
      <c r="B7" s="43"/>
      <c r="C7" s="43"/>
      <c r="D7" s="43"/>
      <c r="E7" s="43"/>
      <c r="F7" s="43"/>
      <c r="G7" s="43"/>
    </row>
    <row r="8" spans="1:7" ht="117.75" customHeight="1">
      <c r="A8" s="25" t="s">
        <v>19</v>
      </c>
      <c r="B8" s="6">
        <v>6622.8119999999999</v>
      </c>
      <c r="C8" s="6">
        <v>6622.8119999999999</v>
      </c>
      <c r="D8" s="6">
        <v>5960.5309999999999</v>
      </c>
      <c r="E8" s="12"/>
      <c r="F8" s="6">
        <v>662.28099999999995</v>
      </c>
      <c r="G8" s="12"/>
    </row>
    <row r="9" spans="1:7" ht="51.75" customHeight="1">
      <c r="A9" s="25" t="s">
        <v>21</v>
      </c>
      <c r="B9" s="6">
        <v>1221.3820000000001</v>
      </c>
      <c r="C9" s="6">
        <v>1221.3820000000001</v>
      </c>
      <c r="D9" s="7">
        <v>1099.0119999999999</v>
      </c>
      <c r="E9" s="12"/>
      <c r="F9" s="6">
        <v>122.37</v>
      </c>
      <c r="G9" s="12"/>
    </row>
    <row r="10" spans="1:7" ht="84.75" customHeight="1">
      <c r="A10" s="47" t="s">
        <v>22</v>
      </c>
      <c r="B10" s="6">
        <v>857.59</v>
      </c>
      <c r="C10" s="6">
        <v>857.59</v>
      </c>
      <c r="D10" s="6">
        <v>771.83100000000002</v>
      </c>
      <c r="E10" s="12"/>
      <c r="F10" s="6">
        <v>85.759</v>
      </c>
      <c r="G10" s="12"/>
    </row>
    <row r="11" spans="1:7" ht="99" customHeight="1">
      <c r="A11" s="47" t="s">
        <v>23</v>
      </c>
      <c r="B11" s="14">
        <v>999.86549000000002</v>
      </c>
      <c r="C11" s="14">
        <v>999.86549000000002</v>
      </c>
      <c r="D11" s="6">
        <v>899.87849000000006</v>
      </c>
      <c r="E11" s="12"/>
      <c r="F11" s="6">
        <v>99.986999999999995</v>
      </c>
      <c r="G11" s="12"/>
    </row>
    <row r="12" spans="1:7" ht="97.5" customHeight="1">
      <c r="A12" s="47" t="s">
        <v>24</v>
      </c>
      <c r="B12" s="14">
        <v>965</v>
      </c>
      <c r="C12" s="14">
        <v>965</v>
      </c>
      <c r="D12" s="6">
        <v>868.5</v>
      </c>
      <c r="E12" s="12"/>
      <c r="F12" s="6">
        <v>96.5</v>
      </c>
      <c r="G12" s="12"/>
    </row>
    <row r="13" spans="1:7" ht="96.75" customHeight="1">
      <c r="A13" s="47" t="s">
        <v>25</v>
      </c>
      <c r="B13" s="6">
        <v>999.98698999999999</v>
      </c>
      <c r="C13" s="6">
        <v>999.98698999999999</v>
      </c>
      <c r="D13" s="6">
        <v>899.98800000000006</v>
      </c>
      <c r="E13" s="12"/>
      <c r="F13" s="6">
        <v>99.998999999999995</v>
      </c>
      <c r="G13" s="12"/>
    </row>
    <row r="14" spans="1:7" ht="88.5" customHeight="1">
      <c r="A14" s="47" t="s">
        <v>26</v>
      </c>
      <c r="B14" s="6">
        <v>957.93200000000002</v>
      </c>
      <c r="C14" s="6">
        <v>957.93200000000002</v>
      </c>
      <c r="D14" s="6">
        <v>862.13900000000001</v>
      </c>
      <c r="E14" s="12"/>
      <c r="F14" s="6">
        <v>95.793000000000006</v>
      </c>
      <c r="G14" s="12"/>
    </row>
    <row r="15" spans="1:7" ht="31.5" customHeight="1">
      <c r="A15" s="25" t="s">
        <v>27</v>
      </c>
      <c r="B15" s="14">
        <v>1100</v>
      </c>
      <c r="C15" s="14">
        <v>1100</v>
      </c>
      <c r="D15" s="14">
        <v>990</v>
      </c>
      <c r="E15" s="12"/>
      <c r="F15" s="6">
        <v>110</v>
      </c>
      <c r="G15" s="12"/>
    </row>
    <row r="16" spans="1:7" ht="69.75" customHeight="1">
      <c r="A16" s="25" t="s">
        <v>35</v>
      </c>
      <c r="B16" s="6">
        <v>571.40700000000004</v>
      </c>
      <c r="C16" s="6">
        <v>571.40700000000004</v>
      </c>
      <c r="D16" s="14">
        <v>514.26599999999996</v>
      </c>
      <c r="E16" s="12"/>
      <c r="F16" s="14">
        <v>57.140999999999998</v>
      </c>
      <c r="G16" s="12"/>
    </row>
    <row r="17" spans="1:10" ht="47.25">
      <c r="A17" s="25" t="s">
        <v>58</v>
      </c>
      <c r="B17" s="14">
        <v>1331.3820000000001</v>
      </c>
      <c r="C17" s="14">
        <v>1331.3820000000001</v>
      </c>
      <c r="D17" s="6">
        <v>1131.67</v>
      </c>
      <c r="E17" s="12"/>
      <c r="F17" s="6">
        <v>133.13999999999999</v>
      </c>
      <c r="G17" s="6">
        <v>66.569999999999993</v>
      </c>
    </row>
    <row r="18" spans="1:10" ht="31.5">
      <c r="A18" s="25" t="s">
        <v>30</v>
      </c>
      <c r="B18" s="14">
        <v>9794.0040000000008</v>
      </c>
      <c r="C18" s="14">
        <v>9794.0040000000008</v>
      </c>
      <c r="D18" s="6">
        <v>8814.6</v>
      </c>
      <c r="E18" s="12"/>
      <c r="F18" s="6">
        <v>979.4</v>
      </c>
      <c r="G18" s="12"/>
    </row>
    <row r="19" spans="1:10" ht="31.5">
      <c r="A19" s="25" t="s">
        <v>32</v>
      </c>
      <c r="B19" s="14">
        <v>1180</v>
      </c>
      <c r="C19" s="14">
        <v>1180</v>
      </c>
      <c r="D19" s="6">
        <v>1062</v>
      </c>
      <c r="E19" s="7"/>
      <c r="F19" s="6">
        <v>118</v>
      </c>
      <c r="G19" s="7"/>
    </row>
    <row r="20" spans="1:10" ht="31.5">
      <c r="A20" s="25" t="s">
        <v>56</v>
      </c>
      <c r="B20" s="16">
        <v>14309.446</v>
      </c>
      <c r="C20" s="16">
        <v>14309.446</v>
      </c>
      <c r="D20" s="14"/>
      <c r="E20" s="41">
        <v>14309.446</v>
      </c>
      <c r="F20" s="6"/>
      <c r="G20" s="12"/>
    </row>
    <row r="21" spans="1:10" ht="31.5">
      <c r="A21" s="25" t="s">
        <v>68</v>
      </c>
      <c r="B21" s="3">
        <v>36844.963000000003</v>
      </c>
      <c r="C21" s="3">
        <v>36844.963000000003</v>
      </c>
      <c r="D21" s="7">
        <v>33160.46</v>
      </c>
      <c r="E21" s="12"/>
      <c r="F21" s="7">
        <v>3684.5</v>
      </c>
      <c r="G21" s="7"/>
    </row>
    <row r="22" spans="1:10" ht="31.5">
      <c r="A22" s="25" t="s">
        <v>31</v>
      </c>
      <c r="B22" s="14">
        <v>5500</v>
      </c>
      <c r="C22" s="14">
        <v>5500</v>
      </c>
      <c r="D22" s="6">
        <v>4950</v>
      </c>
      <c r="E22" s="12"/>
      <c r="F22" s="14">
        <v>550</v>
      </c>
      <c r="G22" s="7"/>
    </row>
    <row r="23" spans="1:10" ht="78.75" customHeight="1">
      <c r="A23" s="48" t="s">
        <v>81</v>
      </c>
      <c r="B23" s="7">
        <v>13650</v>
      </c>
      <c r="C23" s="7">
        <v>13650</v>
      </c>
      <c r="D23" s="6">
        <v>12285</v>
      </c>
      <c r="E23" s="12"/>
      <c r="F23" s="14">
        <v>1365</v>
      </c>
      <c r="G23" s="7"/>
    </row>
    <row r="24" spans="1:10" ht="78.75">
      <c r="A24" s="25" t="s">
        <v>82</v>
      </c>
      <c r="B24" s="7">
        <v>12000</v>
      </c>
      <c r="C24" s="7">
        <v>12000</v>
      </c>
      <c r="D24" s="6">
        <v>10800</v>
      </c>
      <c r="E24" s="12"/>
      <c r="F24" s="14">
        <v>1200</v>
      </c>
      <c r="G24" s="7"/>
    </row>
    <row r="25" spans="1:10" ht="47.25">
      <c r="A25" s="4" t="s">
        <v>65</v>
      </c>
      <c r="B25" s="36" t="s">
        <v>88</v>
      </c>
      <c r="C25" s="36" t="s">
        <v>88</v>
      </c>
      <c r="D25" s="6">
        <v>2957.3865000000001</v>
      </c>
      <c r="E25" s="12"/>
      <c r="F25" s="14">
        <v>328.59859999999998</v>
      </c>
      <c r="G25" s="7"/>
    </row>
    <row r="26" spans="1:10" ht="24" customHeight="1">
      <c r="A26" s="40" t="s">
        <v>0</v>
      </c>
      <c r="B26" s="18">
        <v>112191.747</v>
      </c>
      <c r="C26" s="18">
        <v>112191.747</v>
      </c>
      <c r="D26" s="18">
        <f>SUM(D8:D25)</f>
        <v>88027.261989999999</v>
      </c>
      <c r="E26" s="18">
        <f t="shared" ref="E26:G26" si="0">SUM(E8:E25)</f>
        <v>14309.446</v>
      </c>
      <c r="F26" s="18">
        <f t="shared" si="0"/>
        <v>9788.4685999999983</v>
      </c>
      <c r="G26" s="12">
        <f t="shared" si="0"/>
        <v>66.569999999999993</v>
      </c>
    </row>
    <row r="27" spans="1:10" ht="19.899999999999999" customHeight="1">
      <c r="A27" s="43" t="s">
        <v>72</v>
      </c>
      <c r="B27" s="43"/>
      <c r="C27" s="43"/>
      <c r="D27" s="43"/>
      <c r="E27" s="43"/>
      <c r="F27" s="43"/>
      <c r="G27" s="43"/>
      <c r="J27" s="20"/>
    </row>
    <row r="28" spans="1:10" ht="94.5">
      <c r="A28" s="25" t="s">
        <v>73</v>
      </c>
      <c r="B28" s="7">
        <v>6622.8119999999999</v>
      </c>
      <c r="C28" s="7">
        <v>6622.8119999999999</v>
      </c>
      <c r="D28" s="5" t="s">
        <v>20</v>
      </c>
      <c r="E28" s="5" t="s">
        <v>20</v>
      </c>
      <c r="F28" s="5" t="s">
        <v>20</v>
      </c>
      <c r="G28" s="7">
        <v>6622.8119999999999</v>
      </c>
    </row>
    <row r="29" spans="1:10" ht="78.75">
      <c r="A29" s="25" t="s">
        <v>74</v>
      </c>
      <c r="B29" s="7">
        <v>13000</v>
      </c>
      <c r="C29" s="7">
        <v>13000</v>
      </c>
      <c r="D29" s="5" t="s">
        <v>20</v>
      </c>
      <c r="E29" s="5" t="s">
        <v>20</v>
      </c>
      <c r="F29" s="5" t="s">
        <v>20</v>
      </c>
      <c r="G29" s="7">
        <v>13000</v>
      </c>
    </row>
    <row r="30" spans="1:10" ht="63">
      <c r="A30" s="25" t="s">
        <v>75</v>
      </c>
      <c r="B30" s="7">
        <v>15000</v>
      </c>
      <c r="C30" s="7">
        <v>15000</v>
      </c>
      <c r="D30" s="5" t="s">
        <v>20</v>
      </c>
      <c r="E30" s="5" t="s">
        <v>20</v>
      </c>
      <c r="F30" s="5" t="s">
        <v>20</v>
      </c>
      <c r="G30" s="7">
        <v>15000</v>
      </c>
    </row>
    <row r="31" spans="1:10" ht="47.25">
      <c r="A31" s="4" t="s">
        <v>76</v>
      </c>
      <c r="B31" s="3">
        <v>1221.3820000000001</v>
      </c>
      <c r="C31" s="3">
        <v>1221.3820000000001</v>
      </c>
      <c r="D31" s="5" t="s">
        <v>20</v>
      </c>
      <c r="E31" s="5" t="s">
        <v>20</v>
      </c>
      <c r="F31" s="5" t="s">
        <v>20</v>
      </c>
      <c r="G31" s="3">
        <v>1221.3820000000001</v>
      </c>
    </row>
    <row r="32" spans="1:10" ht="78.75">
      <c r="A32" s="4" t="s">
        <v>77</v>
      </c>
      <c r="B32" s="38">
        <v>1957.9189899999999</v>
      </c>
      <c r="C32" s="38">
        <v>1957.9189899999999</v>
      </c>
      <c r="D32" s="5" t="s">
        <v>20</v>
      </c>
      <c r="E32" s="5" t="s">
        <v>20</v>
      </c>
      <c r="F32" s="5" t="s">
        <v>20</v>
      </c>
      <c r="G32" s="38">
        <v>1957.9189899999999</v>
      </c>
    </row>
    <row r="33" spans="1:7" ht="78" customHeight="1">
      <c r="A33" s="4" t="s">
        <v>78</v>
      </c>
      <c r="B33" s="3">
        <v>999.86500000000001</v>
      </c>
      <c r="C33" s="3">
        <v>999.86500000000001</v>
      </c>
      <c r="D33" s="5" t="s">
        <v>20</v>
      </c>
      <c r="E33" s="5" t="s">
        <v>20</v>
      </c>
      <c r="F33" s="5" t="s">
        <v>20</v>
      </c>
      <c r="G33" s="3">
        <v>999.86500000000001</v>
      </c>
    </row>
    <row r="34" spans="1:7" ht="47.25">
      <c r="A34" s="4" t="s">
        <v>63</v>
      </c>
      <c r="B34" s="3">
        <v>10499.9</v>
      </c>
      <c r="C34" s="3">
        <v>10499.9</v>
      </c>
      <c r="D34" s="5" t="s">
        <v>20</v>
      </c>
      <c r="E34" s="5" t="s">
        <v>20</v>
      </c>
      <c r="F34" s="5" t="s">
        <v>20</v>
      </c>
      <c r="G34" s="3">
        <v>10499.9</v>
      </c>
    </row>
    <row r="35" spans="1:7" ht="47.25">
      <c r="A35" s="4" t="s">
        <v>64</v>
      </c>
      <c r="B35" s="30" t="s">
        <v>87</v>
      </c>
      <c r="C35" s="30" t="s">
        <v>89</v>
      </c>
      <c r="D35" s="5" t="s">
        <v>20</v>
      </c>
      <c r="E35" s="5" t="s">
        <v>20</v>
      </c>
      <c r="F35" s="5" t="s">
        <v>20</v>
      </c>
      <c r="G35" s="30" t="s">
        <v>89</v>
      </c>
    </row>
    <row r="36" spans="1:7" ht="47.25">
      <c r="A36" s="4" t="s">
        <v>65</v>
      </c>
      <c r="B36" s="30" t="s">
        <v>88</v>
      </c>
      <c r="C36" s="30" t="s">
        <v>88</v>
      </c>
      <c r="D36" s="5" t="s">
        <v>20</v>
      </c>
      <c r="E36" s="5" t="s">
        <v>20</v>
      </c>
      <c r="F36" s="5" t="s">
        <v>20</v>
      </c>
      <c r="G36" s="30" t="s">
        <v>88</v>
      </c>
    </row>
    <row r="37" spans="1:7" ht="31.5">
      <c r="A37" s="33" t="s">
        <v>79</v>
      </c>
      <c r="B37" s="26">
        <v>4530</v>
      </c>
      <c r="C37" s="26">
        <v>4530</v>
      </c>
      <c r="D37" s="5" t="s">
        <v>20</v>
      </c>
      <c r="E37" s="5" t="s">
        <v>20</v>
      </c>
      <c r="F37" s="5" t="s">
        <v>20</v>
      </c>
      <c r="G37" s="26">
        <v>4530</v>
      </c>
    </row>
    <row r="38" spans="1:7" ht="63">
      <c r="A38" s="50" t="s">
        <v>80</v>
      </c>
      <c r="B38" s="27">
        <v>1642.077</v>
      </c>
      <c r="C38" s="27">
        <v>1642.077</v>
      </c>
      <c r="D38" s="5" t="s">
        <v>20</v>
      </c>
      <c r="E38" s="5" t="s">
        <v>20</v>
      </c>
      <c r="F38" s="5" t="s">
        <v>20</v>
      </c>
      <c r="G38" s="27">
        <v>1642.077</v>
      </c>
    </row>
    <row r="39" spans="1:7" ht="82.5" customHeight="1">
      <c r="A39" s="48" t="s">
        <v>81</v>
      </c>
      <c r="B39" s="7">
        <v>13650</v>
      </c>
      <c r="C39" s="7">
        <v>13650</v>
      </c>
      <c r="D39" s="5" t="s">
        <v>20</v>
      </c>
      <c r="E39" s="5" t="s">
        <v>20</v>
      </c>
      <c r="F39" s="5" t="s">
        <v>20</v>
      </c>
      <c r="G39" s="7">
        <v>13650</v>
      </c>
    </row>
    <row r="40" spans="1:7" ht="78.75">
      <c r="A40" s="25" t="s">
        <v>82</v>
      </c>
      <c r="B40" s="7">
        <v>12000</v>
      </c>
      <c r="C40" s="7">
        <v>12000</v>
      </c>
      <c r="D40" s="5" t="s">
        <v>20</v>
      </c>
      <c r="E40" s="5" t="s">
        <v>20</v>
      </c>
      <c r="F40" s="5" t="s">
        <v>20</v>
      </c>
      <c r="G40" s="7">
        <v>12000</v>
      </c>
    </row>
    <row r="41" spans="1:7" ht="78.75">
      <c r="A41" s="33" t="s">
        <v>83</v>
      </c>
      <c r="B41" s="28">
        <v>13000</v>
      </c>
      <c r="C41" s="28">
        <v>13000</v>
      </c>
      <c r="D41" s="5" t="s">
        <v>20</v>
      </c>
      <c r="E41" s="5" t="s">
        <v>20</v>
      </c>
      <c r="F41" s="5" t="s">
        <v>20</v>
      </c>
      <c r="G41" s="28">
        <v>13000</v>
      </c>
    </row>
    <row r="42" spans="1:7" ht="47.25">
      <c r="A42" s="25" t="s">
        <v>84</v>
      </c>
      <c r="B42" s="7">
        <v>9165</v>
      </c>
      <c r="C42" s="7">
        <v>9165</v>
      </c>
      <c r="D42" s="5" t="s">
        <v>20</v>
      </c>
      <c r="E42" s="5" t="s">
        <v>20</v>
      </c>
      <c r="F42" s="5" t="s">
        <v>20</v>
      </c>
      <c r="G42" s="7">
        <v>9165</v>
      </c>
    </row>
    <row r="43" spans="1:7" ht="47.25">
      <c r="A43" s="25" t="s">
        <v>85</v>
      </c>
      <c r="B43" s="7">
        <v>1730</v>
      </c>
      <c r="C43" s="7">
        <v>1730</v>
      </c>
      <c r="D43" s="5" t="s">
        <v>20</v>
      </c>
      <c r="E43" s="5" t="s">
        <v>20</v>
      </c>
      <c r="F43" s="5" t="s">
        <v>20</v>
      </c>
      <c r="G43" s="7">
        <v>1730</v>
      </c>
    </row>
    <row r="44" spans="1:7">
      <c r="A44" s="17" t="s">
        <v>86</v>
      </c>
      <c r="B44" s="29">
        <f>SUM(B28:B43)</f>
        <v>105018.95499</v>
      </c>
      <c r="C44" s="29">
        <f>SUM(C28:C43)</f>
        <v>105018.95499</v>
      </c>
      <c r="D44" s="5" t="s">
        <v>20</v>
      </c>
      <c r="E44" s="5" t="s">
        <v>20</v>
      </c>
      <c r="F44" s="5" t="s">
        <v>20</v>
      </c>
      <c r="G44" s="29">
        <f>SUM(G28:G43)</f>
        <v>105018.95499</v>
      </c>
    </row>
    <row r="45" spans="1:7" ht="53.25" customHeight="1">
      <c r="A45" s="43" t="s">
        <v>90</v>
      </c>
      <c r="B45" s="43"/>
      <c r="C45" s="43"/>
      <c r="D45" s="43"/>
      <c r="E45" s="43"/>
      <c r="F45" s="43"/>
      <c r="G45" s="43"/>
    </row>
    <row r="46" spans="1:7" ht="69.75" customHeight="1">
      <c r="A46" s="33" t="s">
        <v>91</v>
      </c>
      <c r="B46" s="31">
        <v>1000000</v>
      </c>
      <c r="C46" s="31">
        <v>1000000</v>
      </c>
      <c r="D46" s="6">
        <f>C46-F46</f>
        <v>900000</v>
      </c>
      <c r="E46" s="5" t="s">
        <v>20</v>
      </c>
      <c r="F46" s="6">
        <f>C46*0.1</f>
        <v>100000</v>
      </c>
      <c r="G46" s="5" t="s">
        <v>20</v>
      </c>
    </row>
    <row r="47" spans="1:7" ht="110.25">
      <c r="A47" s="33" t="s">
        <v>92</v>
      </c>
      <c r="B47" s="32">
        <v>6622.8119999999999</v>
      </c>
      <c r="C47" s="32">
        <v>6622.8119999999999</v>
      </c>
      <c r="D47" s="6">
        <f t="shared" ref="D47:D69" si="1">C47-F47</f>
        <v>5960.5307999999995</v>
      </c>
      <c r="E47" s="5" t="s">
        <v>20</v>
      </c>
      <c r="F47" s="6">
        <f t="shared" ref="F47:F69" si="2">C47*0.1</f>
        <v>662.28120000000001</v>
      </c>
      <c r="G47" s="5" t="s">
        <v>20</v>
      </c>
    </row>
    <row r="48" spans="1:7" ht="63">
      <c r="A48" s="48" t="s">
        <v>93</v>
      </c>
      <c r="B48" s="6">
        <v>15000</v>
      </c>
      <c r="C48" s="6">
        <v>15000</v>
      </c>
      <c r="D48" s="6">
        <f t="shared" si="1"/>
        <v>13500</v>
      </c>
      <c r="E48" s="5" t="s">
        <v>20</v>
      </c>
      <c r="F48" s="6">
        <f t="shared" si="2"/>
        <v>1500</v>
      </c>
      <c r="G48" s="5" t="s">
        <v>20</v>
      </c>
    </row>
    <row r="49" spans="1:7" ht="63">
      <c r="A49" s="33" t="s">
        <v>94</v>
      </c>
      <c r="B49" s="6">
        <v>30000</v>
      </c>
      <c r="C49" s="6">
        <v>30000</v>
      </c>
      <c r="D49" s="6">
        <f t="shared" si="1"/>
        <v>27000</v>
      </c>
      <c r="E49" s="5" t="s">
        <v>20</v>
      </c>
      <c r="F49" s="6">
        <f t="shared" si="2"/>
        <v>3000</v>
      </c>
      <c r="G49" s="5" t="s">
        <v>20</v>
      </c>
    </row>
    <row r="50" spans="1:7" ht="63">
      <c r="A50" s="33" t="s">
        <v>95</v>
      </c>
      <c r="B50" s="6">
        <v>66765</v>
      </c>
      <c r="C50" s="6">
        <v>66765</v>
      </c>
      <c r="D50" s="6">
        <f t="shared" si="1"/>
        <v>60088.5</v>
      </c>
      <c r="E50" s="5" t="s">
        <v>20</v>
      </c>
      <c r="F50" s="6">
        <f t="shared" si="2"/>
        <v>6676.5</v>
      </c>
      <c r="G50" s="5" t="s">
        <v>20</v>
      </c>
    </row>
    <row r="51" spans="1:7" ht="31.5">
      <c r="A51" s="48" t="s">
        <v>96</v>
      </c>
      <c r="B51" s="6">
        <v>3000</v>
      </c>
      <c r="C51" s="6">
        <v>3000</v>
      </c>
      <c r="D51" s="6">
        <f t="shared" si="1"/>
        <v>2700</v>
      </c>
      <c r="E51" s="5" t="s">
        <v>20</v>
      </c>
      <c r="F51" s="6">
        <f t="shared" si="2"/>
        <v>300</v>
      </c>
      <c r="G51" s="5" t="s">
        <v>20</v>
      </c>
    </row>
    <row r="52" spans="1:7" ht="31.5">
      <c r="A52" s="49" t="s">
        <v>97</v>
      </c>
      <c r="B52" s="6">
        <v>14309.446</v>
      </c>
      <c r="C52" s="6">
        <v>14309.446</v>
      </c>
      <c r="D52" s="6">
        <f t="shared" si="1"/>
        <v>12878.501399999999</v>
      </c>
      <c r="E52" s="5" t="s">
        <v>20</v>
      </c>
      <c r="F52" s="6">
        <f t="shared" si="2"/>
        <v>1430.9446</v>
      </c>
      <c r="G52" s="5" t="s">
        <v>20</v>
      </c>
    </row>
    <row r="53" spans="1:7" ht="47.25">
      <c r="A53" s="33" t="s">
        <v>98</v>
      </c>
      <c r="B53" s="6">
        <v>89700</v>
      </c>
      <c r="C53" s="6">
        <v>89700</v>
      </c>
      <c r="D53" s="6">
        <f t="shared" si="1"/>
        <v>80730</v>
      </c>
      <c r="E53" s="5" t="s">
        <v>20</v>
      </c>
      <c r="F53" s="6">
        <f t="shared" si="2"/>
        <v>8970</v>
      </c>
      <c r="G53" s="5" t="s">
        <v>20</v>
      </c>
    </row>
    <row r="54" spans="1:7" ht="31.5">
      <c r="A54" s="33" t="s">
        <v>99</v>
      </c>
      <c r="B54" s="6">
        <v>3600</v>
      </c>
      <c r="C54" s="6">
        <v>3600</v>
      </c>
      <c r="D54" s="6">
        <f t="shared" si="1"/>
        <v>3240</v>
      </c>
      <c r="E54" s="5" t="s">
        <v>20</v>
      </c>
      <c r="F54" s="6">
        <f t="shared" si="2"/>
        <v>360</v>
      </c>
      <c r="G54" s="5" t="s">
        <v>20</v>
      </c>
    </row>
    <row r="55" spans="1:7" ht="31.5">
      <c r="A55" s="33" t="s">
        <v>100</v>
      </c>
      <c r="B55" s="6">
        <v>5300</v>
      </c>
      <c r="C55" s="6">
        <v>5300</v>
      </c>
      <c r="D55" s="6">
        <f t="shared" si="1"/>
        <v>4770</v>
      </c>
      <c r="E55" s="5" t="s">
        <v>20</v>
      </c>
      <c r="F55" s="6">
        <f t="shared" si="2"/>
        <v>530</v>
      </c>
      <c r="G55" s="5" t="s">
        <v>20</v>
      </c>
    </row>
    <row r="56" spans="1:7" ht="47.25">
      <c r="A56" s="48" t="s">
        <v>51</v>
      </c>
      <c r="B56" s="6">
        <v>9600</v>
      </c>
      <c r="C56" s="6">
        <v>9600</v>
      </c>
      <c r="D56" s="6">
        <f t="shared" si="1"/>
        <v>8640</v>
      </c>
      <c r="E56" s="5" t="s">
        <v>20</v>
      </c>
      <c r="F56" s="6">
        <f t="shared" si="2"/>
        <v>960</v>
      </c>
      <c r="G56" s="5" t="s">
        <v>20</v>
      </c>
    </row>
    <row r="57" spans="1:7" ht="47.25">
      <c r="A57" s="48" t="s">
        <v>52</v>
      </c>
      <c r="B57" s="6">
        <v>1920</v>
      </c>
      <c r="C57" s="6">
        <v>1920</v>
      </c>
      <c r="D57" s="6">
        <f t="shared" si="1"/>
        <v>1728</v>
      </c>
      <c r="E57" s="5" t="s">
        <v>20</v>
      </c>
      <c r="F57" s="6">
        <f t="shared" si="2"/>
        <v>192</v>
      </c>
      <c r="G57" s="5" t="s">
        <v>20</v>
      </c>
    </row>
    <row r="58" spans="1:7" ht="47.25">
      <c r="A58" s="33" t="s">
        <v>101</v>
      </c>
      <c r="B58" s="34">
        <v>72783.846999999994</v>
      </c>
      <c r="C58" s="34">
        <v>72783.846999999994</v>
      </c>
      <c r="D58" s="6">
        <f t="shared" si="1"/>
        <v>65505.462299999992</v>
      </c>
      <c r="E58" s="5" t="s">
        <v>20</v>
      </c>
      <c r="F58" s="6">
        <f t="shared" si="2"/>
        <v>7278.3846999999996</v>
      </c>
      <c r="G58" s="5" t="s">
        <v>20</v>
      </c>
    </row>
    <row r="59" spans="1:7" ht="69" customHeight="1">
      <c r="A59" s="33" t="s">
        <v>102</v>
      </c>
      <c r="B59" s="35">
        <v>767.62</v>
      </c>
      <c r="C59" s="35">
        <v>767.62</v>
      </c>
      <c r="D59" s="6">
        <f t="shared" si="1"/>
        <v>690.85799999999995</v>
      </c>
      <c r="E59" s="5" t="s">
        <v>20</v>
      </c>
      <c r="F59" s="6">
        <f t="shared" si="2"/>
        <v>76.762</v>
      </c>
      <c r="G59" s="5" t="s">
        <v>20</v>
      </c>
    </row>
    <row r="60" spans="1:7" ht="78.75">
      <c r="A60" s="49" t="s">
        <v>112</v>
      </c>
      <c r="B60" s="36">
        <v>16577</v>
      </c>
      <c r="C60" s="36">
        <v>16577</v>
      </c>
      <c r="D60" s="6">
        <f t="shared" si="1"/>
        <v>14919.3</v>
      </c>
      <c r="E60" s="5" t="s">
        <v>20</v>
      </c>
      <c r="F60" s="6">
        <f t="shared" si="2"/>
        <v>1657.7</v>
      </c>
      <c r="G60" s="5" t="s">
        <v>20</v>
      </c>
    </row>
    <row r="61" spans="1:7" ht="31.5">
      <c r="A61" s="49" t="s">
        <v>103</v>
      </c>
      <c r="B61" s="36">
        <v>60000</v>
      </c>
      <c r="C61" s="36">
        <v>60000</v>
      </c>
      <c r="D61" s="6">
        <f t="shared" si="1"/>
        <v>54000</v>
      </c>
      <c r="E61" s="5" t="s">
        <v>20</v>
      </c>
      <c r="F61" s="6">
        <f t="shared" si="2"/>
        <v>6000</v>
      </c>
      <c r="G61" s="5" t="s">
        <v>20</v>
      </c>
    </row>
    <row r="62" spans="1:7" ht="31.5">
      <c r="A62" s="49" t="s">
        <v>104</v>
      </c>
      <c r="B62" s="6">
        <v>15000</v>
      </c>
      <c r="C62" s="6">
        <v>15000</v>
      </c>
      <c r="D62" s="6">
        <f t="shared" si="1"/>
        <v>13500</v>
      </c>
      <c r="E62" s="5" t="s">
        <v>20</v>
      </c>
      <c r="F62" s="6">
        <f t="shared" si="2"/>
        <v>1500</v>
      </c>
      <c r="G62" s="5" t="s">
        <v>20</v>
      </c>
    </row>
    <row r="63" spans="1:7" ht="54" customHeight="1">
      <c r="A63" s="49" t="s">
        <v>105</v>
      </c>
      <c r="B63" s="36">
        <v>1600</v>
      </c>
      <c r="C63" s="36">
        <v>1600</v>
      </c>
      <c r="D63" s="6">
        <f t="shared" si="1"/>
        <v>1440</v>
      </c>
      <c r="E63" s="5" t="s">
        <v>20</v>
      </c>
      <c r="F63" s="6">
        <f t="shared" si="2"/>
        <v>160</v>
      </c>
      <c r="G63" s="5" t="s">
        <v>20</v>
      </c>
    </row>
    <row r="64" spans="1:7" ht="31.5">
      <c r="A64" s="49" t="s">
        <v>106</v>
      </c>
      <c r="B64" s="28">
        <v>18000</v>
      </c>
      <c r="C64" s="28">
        <v>18000</v>
      </c>
      <c r="D64" s="6">
        <f t="shared" si="1"/>
        <v>16200</v>
      </c>
      <c r="E64" s="5" t="s">
        <v>20</v>
      </c>
      <c r="F64" s="6">
        <f t="shared" si="2"/>
        <v>1800</v>
      </c>
      <c r="G64" s="5" t="s">
        <v>20</v>
      </c>
    </row>
    <row r="65" spans="1:7" ht="78.75">
      <c r="A65" s="33" t="s">
        <v>107</v>
      </c>
      <c r="B65" s="36">
        <v>17080</v>
      </c>
      <c r="C65" s="36">
        <v>17080</v>
      </c>
      <c r="D65" s="6">
        <f t="shared" si="1"/>
        <v>15372</v>
      </c>
      <c r="E65" s="5" t="s">
        <v>20</v>
      </c>
      <c r="F65" s="6">
        <f t="shared" si="2"/>
        <v>1708</v>
      </c>
      <c r="G65" s="5" t="s">
        <v>20</v>
      </c>
    </row>
    <row r="66" spans="1:7" ht="63">
      <c r="A66" s="33" t="s">
        <v>108</v>
      </c>
      <c r="B66" s="37">
        <v>30</v>
      </c>
      <c r="C66" s="37">
        <v>30</v>
      </c>
      <c r="D66" s="6">
        <f t="shared" si="1"/>
        <v>27</v>
      </c>
      <c r="E66" s="5" t="s">
        <v>20</v>
      </c>
      <c r="F66" s="6">
        <f t="shared" si="2"/>
        <v>3</v>
      </c>
      <c r="G66" s="5" t="s">
        <v>20</v>
      </c>
    </row>
    <row r="67" spans="1:7" ht="47.25">
      <c r="A67" s="33" t="s">
        <v>109</v>
      </c>
      <c r="B67" s="37">
        <v>30</v>
      </c>
      <c r="C67" s="37">
        <v>30</v>
      </c>
      <c r="D67" s="6">
        <f t="shared" si="1"/>
        <v>27</v>
      </c>
      <c r="E67" s="5" t="s">
        <v>20</v>
      </c>
      <c r="F67" s="6">
        <f t="shared" si="2"/>
        <v>3</v>
      </c>
      <c r="G67" s="5" t="s">
        <v>20</v>
      </c>
    </row>
    <row r="68" spans="1:7" ht="47.25">
      <c r="A68" s="33" t="s">
        <v>110</v>
      </c>
      <c r="B68" s="37">
        <v>20</v>
      </c>
      <c r="C68" s="37">
        <v>20</v>
      </c>
      <c r="D68" s="6">
        <f t="shared" si="1"/>
        <v>18</v>
      </c>
      <c r="E68" s="5" t="s">
        <v>20</v>
      </c>
      <c r="F68" s="6">
        <f t="shared" si="2"/>
        <v>2</v>
      </c>
      <c r="G68" s="5" t="s">
        <v>20</v>
      </c>
    </row>
    <row r="69" spans="1:7" ht="47.25">
      <c r="A69" s="33" t="s">
        <v>111</v>
      </c>
      <c r="B69" s="37">
        <v>30</v>
      </c>
      <c r="C69" s="37">
        <v>30</v>
      </c>
      <c r="D69" s="6">
        <f t="shared" si="1"/>
        <v>27</v>
      </c>
      <c r="E69" s="5" t="s">
        <v>20</v>
      </c>
      <c r="F69" s="6">
        <f t="shared" si="2"/>
        <v>3</v>
      </c>
      <c r="G69" s="5" t="s">
        <v>20</v>
      </c>
    </row>
    <row r="70" spans="1:7">
      <c r="A70" s="17" t="s">
        <v>86</v>
      </c>
      <c r="B70" s="39">
        <f>SUM(B46:B69)</f>
        <v>1447735.7250000001</v>
      </c>
      <c r="C70" s="39">
        <f t="shared" ref="C70:F70" si="3">SUM(C46:C69)</f>
        <v>1447735.7250000001</v>
      </c>
      <c r="D70" s="39">
        <f t="shared" si="3"/>
        <v>1302962.1524999999</v>
      </c>
      <c r="E70" s="39">
        <f t="shared" si="3"/>
        <v>0</v>
      </c>
      <c r="F70" s="39">
        <f t="shared" si="3"/>
        <v>144773.57250000001</v>
      </c>
      <c r="G70" s="23" t="s">
        <v>20</v>
      </c>
    </row>
    <row r="71" spans="1:7">
      <c r="A71" s="5"/>
      <c r="B71" s="5"/>
      <c r="C71" s="5"/>
      <c r="D71" s="5"/>
      <c r="E71" s="5"/>
      <c r="F71" s="5"/>
      <c r="G71" s="5"/>
    </row>
    <row r="72" spans="1:7">
      <c r="A72" s="5"/>
      <c r="B72" s="5"/>
      <c r="C72" s="5"/>
      <c r="D72" s="5"/>
      <c r="E72" s="5"/>
      <c r="F72" s="5"/>
      <c r="G72" s="5"/>
    </row>
    <row r="73" spans="1:7">
      <c r="A73" s="5"/>
      <c r="B73" s="5"/>
      <c r="C73" s="5"/>
      <c r="D73" s="5"/>
      <c r="E73" s="5"/>
      <c r="F73" s="5"/>
      <c r="G73" s="5"/>
    </row>
    <row r="74" spans="1:7">
      <c r="A74" s="5"/>
      <c r="B74" s="5"/>
      <c r="C74" s="5"/>
      <c r="D74" s="5"/>
      <c r="E74" s="5"/>
      <c r="F74" s="5"/>
      <c r="G74" s="5"/>
    </row>
    <row r="75" spans="1:7">
      <c r="A75" s="5"/>
      <c r="B75" s="5"/>
      <c r="C75" s="5"/>
      <c r="D75" s="5"/>
      <c r="E75" s="5"/>
      <c r="F75" s="5"/>
      <c r="G75" s="5"/>
    </row>
    <row r="76" spans="1:7">
      <c r="A76" s="5"/>
      <c r="B76" s="5"/>
      <c r="C76" s="5"/>
      <c r="D76" s="5"/>
      <c r="E76" s="5"/>
      <c r="F76" s="5"/>
      <c r="G76" s="5"/>
    </row>
    <row r="77" spans="1:7">
      <c r="A77" s="5"/>
      <c r="B77" s="5"/>
      <c r="C77" s="5"/>
      <c r="D77" s="5"/>
      <c r="E77" s="5"/>
      <c r="F77" s="5"/>
      <c r="G77" s="5"/>
    </row>
    <row r="78" spans="1:7">
      <c r="A78" s="5"/>
      <c r="B78" s="5"/>
      <c r="C78" s="5"/>
      <c r="D78" s="5"/>
      <c r="E78" s="5"/>
      <c r="F78" s="5"/>
      <c r="G78" s="5"/>
    </row>
    <row r="79" spans="1:7">
      <c r="A79" s="5"/>
      <c r="B79" s="5"/>
      <c r="C79" s="5"/>
      <c r="D79" s="5"/>
      <c r="E79" s="5"/>
      <c r="F79" s="5"/>
      <c r="G79" s="5"/>
    </row>
    <row r="80" spans="1:7">
      <c r="A80" s="5"/>
      <c r="B80" s="5"/>
      <c r="C80" s="5"/>
      <c r="D80" s="5"/>
      <c r="E80" s="5"/>
      <c r="F80" s="5"/>
      <c r="G80" s="5"/>
    </row>
    <row r="81" spans="1:7">
      <c r="A81" s="5"/>
      <c r="B81" s="5"/>
      <c r="C81" s="5"/>
      <c r="D81" s="5"/>
      <c r="E81" s="5"/>
      <c r="F81" s="5"/>
      <c r="G81" s="5"/>
    </row>
    <row r="82" spans="1:7">
      <c r="A82" s="5"/>
      <c r="B82" s="5"/>
      <c r="C82" s="5"/>
      <c r="D82" s="5"/>
      <c r="E82" s="5"/>
      <c r="F82" s="5"/>
      <c r="G82" s="5"/>
    </row>
    <row r="83" spans="1:7">
      <c r="A83" s="5"/>
      <c r="B83" s="5"/>
      <c r="C83" s="5"/>
      <c r="D83" s="5"/>
      <c r="E83" s="5"/>
      <c r="F83" s="5"/>
      <c r="G83" s="5"/>
    </row>
    <row r="84" spans="1:7">
      <c r="A84" s="5"/>
      <c r="B84" s="5"/>
      <c r="C84" s="5"/>
      <c r="D84" s="5"/>
      <c r="E84" s="5"/>
      <c r="F84" s="5"/>
      <c r="G84" s="5"/>
    </row>
    <row r="85" spans="1:7">
      <c r="A85" s="5"/>
      <c r="B85" s="5"/>
      <c r="C85" s="5"/>
      <c r="D85" s="5"/>
      <c r="E85" s="5"/>
      <c r="F85" s="5"/>
      <c r="G85" s="5"/>
    </row>
    <row r="86" spans="1:7">
      <c r="A86" s="5"/>
      <c r="B86" s="5"/>
      <c r="C86" s="5"/>
      <c r="D86" s="5"/>
      <c r="E86" s="5"/>
      <c r="F86" s="5"/>
      <c r="G86" s="5"/>
    </row>
    <row r="87" spans="1:7">
      <c r="A87" s="5"/>
      <c r="B87" s="5"/>
      <c r="C87" s="5"/>
      <c r="D87" s="5"/>
      <c r="E87" s="5"/>
      <c r="F87" s="5"/>
      <c r="G87" s="5"/>
    </row>
    <row r="88" spans="1:7">
      <c r="A88" s="5"/>
      <c r="B88" s="5"/>
      <c r="C88" s="5"/>
      <c r="D88" s="5"/>
      <c r="E88" s="5"/>
      <c r="F88" s="5"/>
      <c r="G88" s="5"/>
    </row>
    <row r="89" spans="1:7">
      <c r="A89" s="5"/>
      <c r="B89" s="5"/>
      <c r="C89" s="5"/>
      <c r="D89" s="5"/>
      <c r="E89" s="5"/>
      <c r="F89" s="5"/>
      <c r="G89" s="5"/>
    </row>
    <row r="90" spans="1:7">
      <c r="A90" s="5"/>
      <c r="B90" s="5"/>
      <c r="C90" s="5"/>
      <c r="D90" s="5"/>
      <c r="E90" s="5"/>
      <c r="F90" s="5"/>
      <c r="G90" s="5"/>
    </row>
    <row r="91" spans="1:7">
      <c r="A91" s="5"/>
      <c r="B91" s="5"/>
      <c r="C91" s="5"/>
      <c r="D91" s="5"/>
      <c r="E91" s="5"/>
      <c r="F91" s="5"/>
      <c r="G91" s="5"/>
    </row>
    <row r="92" spans="1:7">
      <c r="A92" s="5"/>
      <c r="B92" s="5"/>
      <c r="C92" s="5"/>
      <c r="D92" s="5"/>
      <c r="E92" s="5"/>
      <c r="F92" s="5"/>
      <c r="G92" s="5"/>
    </row>
    <row r="93" spans="1:7">
      <c r="A93" s="5"/>
      <c r="B93" s="5"/>
      <c r="C93" s="5"/>
      <c r="D93" s="5"/>
      <c r="E93" s="5"/>
      <c r="F93" s="5"/>
      <c r="G93" s="5"/>
    </row>
    <row r="94" spans="1:7">
      <c r="A94" s="5"/>
      <c r="B94" s="5"/>
      <c r="C94" s="5"/>
      <c r="D94" s="5"/>
      <c r="E94" s="5"/>
      <c r="F94" s="5"/>
      <c r="G94" s="5"/>
    </row>
    <row r="95" spans="1:7">
      <c r="A95" s="5"/>
      <c r="B95" s="5"/>
      <c r="C95" s="5"/>
      <c r="D95" s="5"/>
      <c r="E95" s="5"/>
      <c r="F95" s="5"/>
      <c r="G95" s="5"/>
    </row>
    <row r="96" spans="1:7">
      <c r="A96" s="5"/>
      <c r="B96" s="5"/>
      <c r="C96" s="5"/>
      <c r="D96" s="5"/>
      <c r="E96" s="5"/>
      <c r="F96" s="5"/>
      <c r="G96" s="5"/>
    </row>
    <row r="97" spans="1:7">
      <c r="A97" s="5"/>
      <c r="B97" s="5"/>
      <c r="C97" s="5"/>
      <c r="D97" s="5"/>
      <c r="E97" s="5"/>
      <c r="F97" s="5"/>
      <c r="G97" s="5"/>
    </row>
    <row r="98" spans="1:7">
      <c r="A98" s="5"/>
      <c r="B98" s="5"/>
      <c r="C98" s="5"/>
      <c r="D98" s="5"/>
      <c r="E98" s="5"/>
      <c r="F98" s="5"/>
      <c r="G98" s="5"/>
    </row>
    <row r="99" spans="1:7">
      <c r="A99" s="5"/>
      <c r="B99" s="5"/>
      <c r="C99" s="5"/>
      <c r="D99" s="5"/>
      <c r="E99" s="5"/>
      <c r="F99" s="5"/>
      <c r="G99" s="5"/>
    </row>
    <row r="100" spans="1:7">
      <c r="A100" s="5"/>
      <c r="B100" s="5"/>
      <c r="C100" s="5"/>
      <c r="D100" s="5"/>
      <c r="E100" s="5"/>
      <c r="F100" s="5"/>
      <c r="G100" s="5"/>
    </row>
    <row r="101" spans="1:7">
      <c r="A101" s="5"/>
      <c r="B101" s="5"/>
      <c r="C101" s="5"/>
      <c r="D101" s="5"/>
      <c r="E101" s="5"/>
      <c r="F101" s="5"/>
      <c r="G101" s="5"/>
    </row>
    <row r="102" spans="1:7">
      <c r="A102" s="5"/>
      <c r="B102" s="5"/>
      <c r="C102" s="5"/>
      <c r="D102" s="5"/>
      <c r="E102" s="5"/>
      <c r="F102" s="5"/>
      <c r="G102" s="5"/>
    </row>
    <row r="103" spans="1:7">
      <c r="A103" s="5"/>
      <c r="B103" s="5"/>
      <c r="C103" s="5"/>
      <c r="D103" s="5"/>
      <c r="E103" s="5"/>
      <c r="F103" s="5"/>
      <c r="G103" s="5"/>
    </row>
    <row r="104" spans="1:7">
      <c r="A104" s="5"/>
      <c r="B104" s="5"/>
      <c r="C104" s="5"/>
      <c r="D104" s="5"/>
      <c r="E104" s="5"/>
      <c r="F104" s="5"/>
      <c r="G104" s="5"/>
    </row>
    <row r="105" spans="1:7">
      <c r="A105" s="5"/>
      <c r="B105" s="5"/>
      <c r="C105" s="5"/>
      <c r="D105" s="5"/>
      <c r="E105" s="5"/>
      <c r="F105" s="5"/>
      <c r="G105" s="5"/>
    </row>
    <row r="106" spans="1:7">
      <c r="A106" s="5"/>
      <c r="B106" s="5"/>
      <c r="C106" s="5"/>
      <c r="D106" s="5"/>
      <c r="E106" s="5"/>
      <c r="F106" s="5"/>
      <c r="G106" s="5"/>
    </row>
    <row r="107" spans="1:7">
      <c r="A107" s="5"/>
      <c r="B107" s="5"/>
      <c r="C107" s="5"/>
      <c r="D107" s="5"/>
      <c r="E107" s="5"/>
      <c r="F107" s="5"/>
      <c r="G107" s="5"/>
    </row>
    <row r="108" spans="1:7">
      <c r="A108" s="5"/>
      <c r="B108" s="5"/>
      <c r="C108" s="5"/>
      <c r="D108" s="5"/>
      <c r="E108" s="5"/>
      <c r="F108" s="5"/>
      <c r="G108" s="5"/>
    </row>
    <row r="109" spans="1:7">
      <c r="A109" s="5"/>
      <c r="B109" s="5"/>
      <c r="C109" s="5"/>
      <c r="D109" s="5"/>
      <c r="E109" s="5"/>
      <c r="F109" s="5"/>
      <c r="G109" s="5"/>
    </row>
    <row r="110" spans="1:7">
      <c r="A110" s="5"/>
      <c r="B110" s="5"/>
      <c r="C110" s="5"/>
      <c r="D110" s="5"/>
      <c r="E110" s="5"/>
      <c r="F110" s="5"/>
      <c r="G110" s="5"/>
    </row>
    <row r="111" spans="1:7">
      <c r="A111" s="5"/>
      <c r="B111" s="5"/>
      <c r="C111" s="5"/>
      <c r="D111" s="5"/>
      <c r="E111" s="5"/>
      <c r="F111" s="5"/>
      <c r="G111" s="5"/>
    </row>
    <row r="112" spans="1:7">
      <c r="A112" s="5"/>
      <c r="B112" s="5"/>
      <c r="C112" s="5"/>
      <c r="D112" s="5"/>
      <c r="E112" s="5"/>
      <c r="F112" s="5"/>
      <c r="G112" s="5"/>
    </row>
    <row r="113" spans="1:7">
      <c r="A113" s="5"/>
      <c r="B113" s="5"/>
      <c r="C113" s="5"/>
      <c r="D113" s="5"/>
      <c r="E113" s="5"/>
      <c r="F113" s="5"/>
      <c r="G113" s="5"/>
    </row>
    <row r="114" spans="1:7">
      <c r="A114" s="5"/>
      <c r="B114" s="5"/>
      <c r="C114" s="5"/>
      <c r="D114" s="5"/>
      <c r="E114" s="5"/>
      <c r="F114" s="5"/>
      <c r="G114" s="5"/>
    </row>
    <row r="115" spans="1:7">
      <c r="A115" s="5"/>
      <c r="B115" s="5"/>
      <c r="C115" s="5"/>
      <c r="D115" s="5"/>
      <c r="E115" s="5"/>
      <c r="F115" s="5"/>
      <c r="G115" s="5"/>
    </row>
    <row r="116" spans="1:7">
      <c r="A116" s="5"/>
      <c r="B116" s="5"/>
      <c r="C116" s="5"/>
      <c r="D116" s="5"/>
      <c r="E116" s="5"/>
      <c r="F116" s="5"/>
      <c r="G116" s="5"/>
    </row>
    <row r="117" spans="1:7">
      <c r="A117" s="5"/>
      <c r="B117" s="5"/>
      <c r="C117" s="5"/>
      <c r="D117" s="5"/>
      <c r="E117" s="5"/>
      <c r="F117" s="5"/>
      <c r="G117" s="5"/>
    </row>
    <row r="118" spans="1:7">
      <c r="A118" s="5"/>
      <c r="B118" s="5"/>
      <c r="C118" s="5"/>
      <c r="D118" s="5"/>
      <c r="E118" s="5"/>
      <c r="F118" s="5"/>
      <c r="G118" s="5"/>
    </row>
    <row r="119" spans="1:7">
      <c r="A119" s="5"/>
      <c r="B119" s="5"/>
      <c r="C119" s="5"/>
      <c r="D119" s="5"/>
      <c r="E119" s="5"/>
      <c r="F119" s="5"/>
      <c r="G119" s="5"/>
    </row>
    <row r="120" spans="1:7">
      <c r="A120" s="5"/>
      <c r="B120" s="5"/>
      <c r="C120" s="5"/>
      <c r="D120" s="5"/>
      <c r="E120" s="5"/>
      <c r="F120" s="5"/>
      <c r="G120" s="5"/>
    </row>
    <row r="121" spans="1:7">
      <c r="A121" s="5"/>
      <c r="B121" s="5"/>
      <c r="C121" s="5"/>
      <c r="D121" s="5"/>
      <c r="E121" s="5"/>
      <c r="F121" s="5"/>
      <c r="G121" s="5"/>
    </row>
    <row r="122" spans="1:7">
      <c r="A122" s="5"/>
      <c r="B122" s="5"/>
      <c r="C122" s="5"/>
      <c r="D122" s="5"/>
      <c r="E122" s="5"/>
      <c r="F122" s="5"/>
      <c r="G122" s="5"/>
    </row>
    <row r="123" spans="1:7">
      <c r="A123" s="5"/>
      <c r="B123" s="5"/>
      <c r="C123" s="5"/>
      <c r="D123" s="5"/>
      <c r="E123" s="5"/>
      <c r="F123" s="5"/>
      <c r="G123" s="5"/>
    </row>
    <row r="124" spans="1:7">
      <c r="A124" s="5"/>
      <c r="B124" s="5"/>
      <c r="C124" s="5"/>
      <c r="D124" s="5"/>
      <c r="E124" s="5"/>
      <c r="F124" s="5"/>
      <c r="G124" s="5"/>
    </row>
    <row r="125" spans="1:7">
      <c r="A125" s="5"/>
      <c r="B125" s="5"/>
      <c r="C125" s="5"/>
      <c r="D125" s="5"/>
      <c r="E125" s="5"/>
      <c r="F125" s="5"/>
      <c r="G125" s="5"/>
    </row>
    <row r="126" spans="1:7">
      <c r="A126" s="5"/>
      <c r="B126" s="5"/>
      <c r="C126" s="5"/>
      <c r="D126" s="5"/>
      <c r="E126" s="5"/>
      <c r="F126" s="5"/>
      <c r="G126" s="5"/>
    </row>
    <row r="127" spans="1:7">
      <c r="A127" s="5"/>
      <c r="B127" s="5"/>
      <c r="C127" s="5"/>
      <c r="D127" s="5"/>
      <c r="E127" s="5"/>
      <c r="F127" s="5"/>
      <c r="G127" s="5"/>
    </row>
    <row r="128" spans="1:7">
      <c r="A128" s="5"/>
      <c r="B128" s="5"/>
      <c r="C128" s="5"/>
      <c r="D128" s="5"/>
      <c r="E128" s="5"/>
      <c r="F128" s="5"/>
      <c r="G128" s="5"/>
    </row>
    <row r="129" spans="1:7">
      <c r="A129" s="5"/>
      <c r="B129" s="5"/>
      <c r="C129" s="5"/>
      <c r="D129" s="5"/>
      <c r="E129" s="5"/>
      <c r="F129" s="5"/>
      <c r="G129" s="5"/>
    </row>
    <row r="130" spans="1:7">
      <c r="A130" s="5"/>
      <c r="B130" s="5"/>
      <c r="C130" s="5"/>
      <c r="D130" s="5"/>
      <c r="E130" s="5"/>
      <c r="F130" s="5"/>
      <c r="G130" s="5"/>
    </row>
    <row r="131" spans="1:7">
      <c r="A131" s="5"/>
      <c r="B131" s="5"/>
      <c r="C131" s="5"/>
      <c r="D131" s="5"/>
      <c r="E131" s="5"/>
      <c r="F131" s="5"/>
      <c r="G131" s="5"/>
    </row>
    <row r="132" spans="1:7">
      <c r="A132" s="5"/>
      <c r="B132" s="5"/>
      <c r="C132" s="5"/>
      <c r="D132" s="5"/>
      <c r="E132" s="5"/>
      <c r="F132" s="5"/>
      <c r="G132" s="5"/>
    </row>
    <row r="133" spans="1:7">
      <c r="A133" s="5"/>
      <c r="B133" s="5"/>
      <c r="C133" s="5"/>
      <c r="D133" s="5"/>
      <c r="E133" s="5"/>
      <c r="F133" s="5"/>
      <c r="G133" s="5"/>
    </row>
    <row r="134" spans="1:7">
      <c r="A134" s="5"/>
      <c r="B134" s="5"/>
      <c r="C134" s="5"/>
      <c r="D134" s="5"/>
      <c r="E134" s="5"/>
      <c r="F134" s="5"/>
      <c r="G134" s="5"/>
    </row>
    <row r="135" spans="1:7">
      <c r="A135" s="5"/>
      <c r="B135" s="5"/>
      <c r="C135" s="5"/>
      <c r="D135" s="5"/>
      <c r="E135" s="5"/>
      <c r="F135" s="5"/>
      <c r="G135" s="5"/>
    </row>
    <row r="136" spans="1:7">
      <c r="A136" s="5"/>
      <c r="B136" s="5"/>
      <c r="C136" s="5"/>
      <c r="D136" s="5"/>
      <c r="E136" s="5"/>
      <c r="F136" s="5"/>
      <c r="G136" s="5"/>
    </row>
    <row r="137" spans="1:7">
      <c r="A137" s="5"/>
      <c r="B137" s="5"/>
      <c r="C137" s="5"/>
      <c r="D137" s="5"/>
      <c r="E137" s="5"/>
      <c r="F137" s="5"/>
      <c r="G137" s="5"/>
    </row>
    <row r="138" spans="1:7">
      <c r="A138" s="5"/>
      <c r="B138" s="5"/>
      <c r="C138" s="5"/>
      <c r="D138" s="5"/>
      <c r="E138" s="5"/>
      <c r="F138" s="5"/>
      <c r="G138" s="5"/>
    </row>
    <row r="139" spans="1:7">
      <c r="A139" s="5"/>
      <c r="B139" s="5"/>
      <c r="C139" s="5"/>
      <c r="D139" s="5"/>
      <c r="E139" s="5"/>
      <c r="F139" s="5"/>
      <c r="G139" s="5"/>
    </row>
    <row r="140" spans="1:7">
      <c r="A140" s="5"/>
      <c r="B140" s="5"/>
      <c r="C140" s="5"/>
      <c r="D140" s="5"/>
      <c r="E140" s="5"/>
      <c r="F140" s="5"/>
      <c r="G140" s="5"/>
    </row>
    <row r="141" spans="1:7">
      <c r="A141" s="5"/>
      <c r="B141" s="5"/>
      <c r="C141" s="5"/>
      <c r="D141" s="5"/>
      <c r="E141" s="5"/>
      <c r="F141" s="5"/>
      <c r="G141" s="5"/>
    </row>
    <row r="142" spans="1:7">
      <c r="A142" s="5"/>
      <c r="B142" s="5"/>
      <c r="C142" s="5"/>
      <c r="D142" s="5"/>
      <c r="E142" s="5"/>
      <c r="F142" s="5"/>
      <c r="G142" s="5"/>
    </row>
    <row r="143" spans="1:7">
      <c r="A143" s="5"/>
      <c r="B143" s="5"/>
      <c r="C143" s="5"/>
      <c r="D143" s="5"/>
      <c r="E143" s="5"/>
      <c r="F143" s="5"/>
      <c r="G143" s="5"/>
    </row>
    <row r="144" spans="1:7">
      <c r="A144" s="5"/>
      <c r="B144" s="5"/>
      <c r="C144" s="5"/>
      <c r="D144" s="5"/>
      <c r="E144" s="5"/>
      <c r="F144" s="5"/>
      <c r="G144" s="5"/>
    </row>
    <row r="145" spans="1:7">
      <c r="A145" s="5"/>
      <c r="B145" s="5"/>
      <c r="C145" s="5"/>
      <c r="D145" s="5"/>
      <c r="E145" s="5"/>
      <c r="F145" s="5"/>
      <c r="G145" s="5"/>
    </row>
    <row r="146" spans="1:7">
      <c r="A146" s="5"/>
      <c r="B146" s="5"/>
      <c r="C146" s="5"/>
      <c r="D146" s="5"/>
      <c r="E146" s="5"/>
      <c r="F146" s="5"/>
      <c r="G146" s="5"/>
    </row>
    <row r="147" spans="1:7">
      <c r="A147" s="5"/>
      <c r="B147" s="5"/>
      <c r="C147" s="5"/>
      <c r="D147" s="5"/>
      <c r="E147" s="5"/>
      <c r="F147" s="5"/>
      <c r="G147" s="5"/>
    </row>
    <row r="148" spans="1:7">
      <c r="A148" s="5"/>
      <c r="B148" s="5"/>
      <c r="C148" s="5"/>
      <c r="D148" s="5"/>
      <c r="E148" s="5"/>
      <c r="F148" s="5"/>
      <c r="G148" s="5"/>
    </row>
    <row r="149" spans="1:7">
      <c r="A149" s="5"/>
      <c r="B149" s="5"/>
      <c r="C149" s="5"/>
      <c r="D149" s="5"/>
      <c r="E149" s="5"/>
      <c r="F149" s="5"/>
      <c r="G149" s="5"/>
    </row>
    <row r="150" spans="1:7">
      <c r="A150" s="5"/>
      <c r="B150" s="5"/>
      <c r="C150" s="5"/>
      <c r="D150" s="5"/>
      <c r="E150" s="5"/>
      <c r="F150" s="5"/>
      <c r="G150" s="5"/>
    </row>
    <row r="151" spans="1:7">
      <c r="A151" s="5"/>
      <c r="B151" s="5"/>
      <c r="C151" s="5"/>
      <c r="D151" s="5"/>
      <c r="E151" s="5"/>
      <c r="F151" s="5"/>
      <c r="G151" s="5"/>
    </row>
    <row r="152" spans="1:7">
      <c r="A152" s="5"/>
      <c r="B152" s="5"/>
      <c r="C152" s="5"/>
      <c r="D152" s="5"/>
      <c r="E152" s="5"/>
      <c r="F152" s="5"/>
      <c r="G152" s="5"/>
    </row>
    <row r="153" spans="1:7">
      <c r="A153" s="5"/>
      <c r="B153" s="5"/>
      <c r="C153" s="5"/>
      <c r="D153" s="5"/>
      <c r="E153" s="5"/>
      <c r="F153" s="5"/>
      <c r="G153" s="5"/>
    </row>
    <row r="154" spans="1:7">
      <c r="A154" s="5"/>
      <c r="B154" s="5"/>
      <c r="C154" s="5"/>
      <c r="D154" s="5"/>
      <c r="E154" s="5"/>
      <c r="F154" s="5"/>
      <c r="G154" s="5"/>
    </row>
    <row r="155" spans="1:7">
      <c r="A155" s="5"/>
      <c r="B155" s="5"/>
      <c r="C155" s="5"/>
      <c r="D155" s="5"/>
      <c r="E155" s="5"/>
      <c r="F155" s="5"/>
      <c r="G155" s="5"/>
    </row>
    <row r="156" spans="1:7">
      <c r="A156" s="5"/>
      <c r="B156" s="5"/>
      <c r="C156" s="5"/>
      <c r="D156" s="5"/>
      <c r="E156" s="5"/>
      <c r="F156" s="5"/>
      <c r="G156" s="5"/>
    </row>
    <row r="157" spans="1:7">
      <c r="A157" s="5"/>
      <c r="B157" s="5"/>
      <c r="C157" s="5"/>
      <c r="D157" s="5"/>
      <c r="E157" s="5"/>
      <c r="F157" s="5"/>
      <c r="G157" s="5"/>
    </row>
    <row r="158" spans="1:7">
      <c r="A158" s="5"/>
      <c r="B158" s="5"/>
      <c r="C158" s="5"/>
      <c r="D158" s="5"/>
      <c r="E158" s="5"/>
      <c r="F158" s="5"/>
      <c r="G158" s="5"/>
    </row>
    <row r="159" spans="1:7">
      <c r="A159" s="5"/>
      <c r="B159" s="5"/>
      <c r="C159" s="5"/>
      <c r="D159" s="5"/>
      <c r="E159" s="5"/>
      <c r="F159" s="5"/>
      <c r="G159" s="5"/>
    </row>
    <row r="160" spans="1:7">
      <c r="A160" s="5"/>
      <c r="B160" s="5"/>
      <c r="C160" s="5"/>
      <c r="D160" s="5"/>
      <c r="E160" s="5"/>
      <c r="F160" s="5"/>
      <c r="G160" s="5"/>
    </row>
    <row r="161" spans="1:7">
      <c r="A161" s="5"/>
      <c r="B161" s="5"/>
      <c r="C161" s="5"/>
      <c r="D161" s="5"/>
      <c r="E161" s="5"/>
      <c r="F161" s="5"/>
      <c r="G161" s="5"/>
    </row>
    <row r="162" spans="1:7">
      <c r="A162" s="5"/>
      <c r="B162" s="5"/>
      <c r="C162" s="5"/>
      <c r="D162" s="5"/>
      <c r="E162" s="5"/>
      <c r="F162" s="5"/>
      <c r="G162" s="5"/>
    </row>
    <row r="163" spans="1:7">
      <c r="A163" s="5"/>
      <c r="B163" s="5"/>
      <c r="C163" s="5"/>
      <c r="D163" s="5"/>
      <c r="E163" s="5"/>
      <c r="F163" s="5"/>
      <c r="G163" s="5"/>
    </row>
    <row r="164" spans="1:7">
      <c r="A164" s="5"/>
      <c r="B164" s="5"/>
      <c r="C164" s="5"/>
      <c r="D164" s="5"/>
      <c r="E164" s="5"/>
      <c r="F164" s="5"/>
      <c r="G164" s="5"/>
    </row>
    <row r="165" spans="1:7">
      <c r="A165" s="5"/>
      <c r="B165" s="5"/>
      <c r="C165" s="5"/>
      <c r="D165" s="5"/>
      <c r="E165" s="5"/>
      <c r="F165" s="5"/>
      <c r="G165" s="5"/>
    </row>
    <row r="166" spans="1:7">
      <c r="A166" s="5"/>
      <c r="B166" s="5"/>
      <c r="C166" s="5"/>
      <c r="D166" s="5"/>
      <c r="E166" s="5"/>
      <c r="F166" s="5"/>
      <c r="G166" s="5"/>
    </row>
    <row r="167" spans="1:7">
      <c r="A167" s="5"/>
      <c r="B167" s="5"/>
      <c r="C167" s="5"/>
      <c r="D167" s="5"/>
      <c r="E167" s="5"/>
      <c r="F167" s="5"/>
      <c r="G167" s="5"/>
    </row>
    <row r="168" spans="1:7">
      <c r="A168" s="5"/>
      <c r="B168" s="5"/>
      <c r="C168" s="5"/>
      <c r="D168" s="5"/>
      <c r="E168" s="5"/>
      <c r="F168" s="5"/>
      <c r="G168" s="5"/>
    </row>
    <row r="169" spans="1:7">
      <c r="A169" s="5"/>
      <c r="B169" s="5"/>
      <c r="C169" s="5"/>
      <c r="D169" s="5"/>
      <c r="E169" s="5"/>
      <c r="F169" s="5"/>
      <c r="G169" s="5"/>
    </row>
    <row r="170" spans="1:7">
      <c r="A170" s="5"/>
      <c r="B170" s="5"/>
      <c r="C170" s="5"/>
      <c r="D170" s="5"/>
      <c r="E170" s="5"/>
      <c r="F170" s="5"/>
      <c r="G170" s="5"/>
    </row>
    <row r="171" spans="1:7">
      <c r="A171" s="5"/>
      <c r="B171" s="5"/>
      <c r="C171" s="5"/>
      <c r="D171" s="5"/>
      <c r="E171" s="5"/>
      <c r="F171" s="5"/>
      <c r="G171" s="5"/>
    </row>
    <row r="172" spans="1:7">
      <c r="A172" s="5"/>
      <c r="B172" s="5"/>
      <c r="C172" s="5"/>
      <c r="D172" s="5"/>
      <c r="E172" s="5"/>
      <c r="F172" s="5"/>
      <c r="G172" s="5"/>
    </row>
    <row r="173" spans="1:7">
      <c r="A173" s="5"/>
      <c r="B173" s="5"/>
      <c r="C173" s="5"/>
      <c r="D173" s="5"/>
      <c r="E173" s="5"/>
      <c r="F173" s="5"/>
      <c r="G173" s="5"/>
    </row>
    <row r="174" spans="1:7">
      <c r="A174" s="5"/>
      <c r="B174" s="5"/>
      <c r="C174" s="5"/>
      <c r="D174" s="5"/>
      <c r="E174" s="5"/>
      <c r="F174" s="5"/>
      <c r="G174" s="5"/>
    </row>
    <row r="175" spans="1:7">
      <c r="A175" s="5"/>
      <c r="B175" s="5"/>
      <c r="C175" s="5"/>
      <c r="D175" s="5"/>
      <c r="E175" s="5"/>
      <c r="F175" s="5"/>
      <c r="G175" s="5"/>
    </row>
    <row r="176" spans="1:7">
      <c r="A176" s="5"/>
      <c r="B176" s="5"/>
      <c r="C176" s="5"/>
      <c r="D176" s="5"/>
      <c r="E176" s="5"/>
      <c r="F176" s="5"/>
      <c r="G176" s="5"/>
    </row>
    <row r="177" spans="1:7">
      <c r="A177" s="5"/>
      <c r="B177" s="5"/>
      <c r="C177" s="5"/>
      <c r="D177" s="5"/>
      <c r="E177" s="5"/>
      <c r="F177" s="5"/>
      <c r="G177" s="5"/>
    </row>
    <row r="178" spans="1:7">
      <c r="A178" s="5"/>
      <c r="B178" s="5"/>
      <c r="C178" s="5"/>
      <c r="D178" s="5"/>
      <c r="E178" s="5"/>
      <c r="F178" s="5"/>
      <c r="G178" s="5"/>
    </row>
    <row r="179" spans="1:7">
      <c r="A179" s="5"/>
      <c r="B179" s="5"/>
      <c r="C179" s="5"/>
      <c r="D179" s="5"/>
      <c r="E179" s="5"/>
      <c r="F179" s="5"/>
      <c r="G179" s="5"/>
    </row>
    <row r="180" spans="1:7">
      <c r="A180" s="5"/>
      <c r="B180" s="5"/>
      <c r="C180" s="5"/>
      <c r="D180" s="5"/>
      <c r="E180" s="5"/>
      <c r="F180" s="5"/>
      <c r="G180" s="5"/>
    </row>
    <row r="181" spans="1:7">
      <c r="A181" s="5"/>
      <c r="B181" s="5"/>
      <c r="C181" s="5"/>
      <c r="D181" s="5"/>
      <c r="E181" s="5"/>
      <c r="F181" s="5"/>
      <c r="G181" s="5"/>
    </row>
    <row r="182" spans="1:7">
      <c r="A182" s="5"/>
      <c r="B182" s="5"/>
      <c r="C182" s="5"/>
      <c r="D182" s="5"/>
      <c r="E182" s="5"/>
      <c r="F182" s="5"/>
      <c r="G182" s="5"/>
    </row>
    <row r="183" spans="1:7">
      <c r="A183" s="5"/>
      <c r="B183" s="5"/>
      <c r="C183" s="5"/>
      <c r="D183" s="5"/>
      <c r="E183" s="5"/>
      <c r="F183" s="5"/>
      <c r="G183" s="5"/>
    </row>
    <row r="184" spans="1:7">
      <c r="A184" s="5"/>
      <c r="B184" s="5"/>
      <c r="C184" s="5"/>
      <c r="D184" s="5"/>
      <c r="E184" s="5"/>
      <c r="F184" s="5"/>
      <c r="G184" s="5"/>
    </row>
    <row r="185" spans="1:7">
      <c r="A185" s="5"/>
      <c r="B185" s="5"/>
      <c r="C185" s="5"/>
      <c r="D185" s="5"/>
      <c r="E185" s="5"/>
      <c r="F185" s="5"/>
      <c r="G185" s="5"/>
    </row>
    <row r="186" spans="1:7">
      <c r="A186" s="5"/>
      <c r="B186" s="5"/>
      <c r="C186" s="5"/>
      <c r="D186" s="5"/>
      <c r="E186" s="5"/>
      <c r="F186" s="5"/>
      <c r="G186" s="5"/>
    </row>
    <row r="187" spans="1:7">
      <c r="A187" s="5"/>
      <c r="B187" s="5"/>
      <c r="C187" s="5"/>
      <c r="D187" s="5"/>
      <c r="E187" s="5"/>
      <c r="F187" s="5"/>
      <c r="G187" s="5"/>
    </row>
    <row r="188" spans="1:7">
      <c r="A188" s="5"/>
      <c r="B188" s="5"/>
      <c r="C188" s="5"/>
      <c r="D188" s="5"/>
      <c r="E188" s="5"/>
      <c r="F188" s="5"/>
      <c r="G188" s="5"/>
    </row>
    <row r="189" spans="1:7">
      <c r="A189" s="5"/>
      <c r="B189" s="5"/>
      <c r="C189" s="5"/>
      <c r="D189" s="5"/>
      <c r="E189" s="5"/>
      <c r="F189" s="5"/>
      <c r="G189" s="5"/>
    </row>
    <row r="190" spans="1:7">
      <c r="A190" s="5"/>
      <c r="B190" s="5"/>
      <c r="C190" s="5"/>
      <c r="D190" s="5"/>
      <c r="E190" s="5"/>
      <c r="F190" s="5"/>
      <c r="G190" s="5"/>
    </row>
    <row r="191" spans="1:7">
      <c r="A191" s="5"/>
      <c r="B191" s="5"/>
      <c r="C191" s="5"/>
      <c r="D191" s="5"/>
      <c r="E191" s="5"/>
      <c r="F191" s="5"/>
      <c r="G191" s="5"/>
    </row>
    <row r="192" spans="1:7">
      <c r="A192" s="5"/>
      <c r="B192" s="5"/>
      <c r="C192" s="5"/>
      <c r="D192" s="5"/>
      <c r="E192" s="5"/>
      <c r="F192" s="5"/>
      <c r="G192" s="5"/>
    </row>
    <row r="193" spans="1:7">
      <c r="A193" s="5"/>
      <c r="B193" s="5"/>
      <c r="C193" s="5"/>
      <c r="D193" s="5"/>
      <c r="E193" s="5"/>
      <c r="F193" s="5"/>
      <c r="G193" s="5"/>
    </row>
    <row r="194" spans="1:7">
      <c r="A194" s="5"/>
      <c r="B194" s="5"/>
      <c r="C194" s="5"/>
      <c r="D194" s="5"/>
      <c r="E194" s="5"/>
      <c r="F194" s="5"/>
      <c r="G194" s="5"/>
    </row>
    <row r="195" spans="1:7">
      <c r="A195" s="5"/>
      <c r="B195" s="5"/>
      <c r="C195" s="5"/>
      <c r="D195" s="5"/>
      <c r="E195" s="5"/>
      <c r="F195" s="5"/>
      <c r="G195" s="5"/>
    </row>
    <row r="196" spans="1:7">
      <c r="A196" s="5"/>
      <c r="B196" s="5"/>
      <c r="C196" s="5"/>
      <c r="D196" s="5"/>
      <c r="E196" s="5"/>
      <c r="F196" s="5"/>
      <c r="G196" s="5"/>
    </row>
    <row r="197" spans="1:7">
      <c r="A197" s="5"/>
      <c r="B197" s="5"/>
      <c r="C197" s="5"/>
      <c r="D197" s="5"/>
      <c r="E197" s="5"/>
      <c r="F197" s="5"/>
      <c r="G197" s="5"/>
    </row>
    <row r="198" spans="1:7">
      <c r="A198" s="5"/>
      <c r="B198" s="5"/>
      <c r="C198" s="5"/>
      <c r="D198" s="5"/>
      <c r="E198" s="5"/>
      <c r="F198" s="5"/>
      <c r="G198" s="5"/>
    </row>
    <row r="199" spans="1:7">
      <c r="A199" s="5"/>
      <c r="B199" s="5"/>
      <c r="C199" s="5"/>
      <c r="D199" s="5"/>
      <c r="E199" s="5"/>
      <c r="F199" s="5"/>
      <c r="G199" s="5"/>
    </row>
    <row r="200" spans="1:7">
      <c r="A200" s="5"/>
      <c r="B200" s="5"/>
      <c r="C200" s="5"/>
      <c r="D200" s="5"/>
      <c r="E200" s="5"/>
      <c r="F200" s="5"/>
      <c r="G200" s="5"/>
    </row>
    <row r="201" spans="1:7">
      <c r="A201" s="5"/>
      <c r="B201" s="5"/>
      <c r="C201" s="5"/>
      <c r="D201" s="5"/>
      <c r="E201" s="5"/>
      <c r="F201" s="5"/>
      <c r="G201" s="5"/>
    </row>
    <row r="202" spans="1:7">
      <c r="A202" s="5"/>
      <c r="B202" s="5"/>
      <c r="C202" s="5"/>
      <c r="D202" s="5"/>
      <c r="E202" s="5"/>
      <c r="F202" s="5"/>
      <c r="G202" s="5"/>
    </row>
    <row r="203" spans="1:7">
      <c r="A203" s="5"/>
      <c r="B203" s="5"/>
      <c r="C203" s="5"/>
      <c r="D203" s="5"/>
      <c r="E203" s="5"/>
      <c r="F203" s="5"/>
      <c r="G203" s="5"/>
    </row>
    <row r="204" spans="1:7">
      <c r="A204" s="5"/>
      <c r="B204" s="5"/>
      <c r="C204" s="5"/>
      <c r="D204" s="5"/>
      <c r="E204" s="5"/>
      <c r="F204" s="5"/>
      <c r="G204" s="5"/>
    </row>
    <row r="205" spans="1:7">
      <c r="A205" s="5"/>
      <c r="B205" s="5"/>
      <c r="C205" s="5"/>
      <c r="D205" s="5"/>
      <c r="E205" s="5"/>
      <c r="F205" s="5"/>
      <c r="G205" s="5"/>
    </row>
    <row r="206" spans="1:7">
      <c r="A206" s="5"/>
      <c r="B206" s="5"/>
      <c r="C206" s="5"/>
      <c r="D206" s="5"/>
      <c r="E206" s="5"/>
      <c r="F206" s="5"/>
      <c r="G206" s="5"/>
    </row>
    <row r="207" spans="1:7">
      <c r="A207" s="5"/>
      <c r="B207" s="5"/>
      <c r="C207" s="5"/>
      <c r="D207" s="5"/>
      <c r="E207" s="5"/>
      <c r="F207" s="5"/>
      <c r="G207" s="5"/>
    </row>
    <row r="208" spans="1:7">
      <c r="A208" s="5"/>
      <c r="B208" s="5"/>
      <c r="C208" s="5"/>
      <c r="D208" s="5"/>
      <c r="E208" s="5"/>
      <c r="F208" s="5"/>
      <c r="G208" s="5"/>
    </row>
    <row r="209" spans="1:7">
      <c r="A209" s="5"/>
      <c r="B209" s="5"/>
      <c r="C209" s="5"/>
      <c r="D209" s="5"/>
      <c r="E209" s="5"/>
      <c r="F209" s="5"/>
      <c r="G209" s="5"/>
    </row>
    <row r="210" spans="1:7">
      <c r="A210" s="5"/>
      <c r="B210" s="5"/>
      <c r="C210" s="5"/>
      <c r="D210" s="5"/>
      <c r="E210" s="5"/>
      <c r="F210" s="5"/>
      <c r="G210" s="5"/>
    </row>
    <row r="211" spans="1:7">
      <c r="A211" s="5"/>
      <c r="B211" s="5"/>
      <c r="C211" s="5"/>
      <c r="D211" s="5"/>
      <c r="E211" s="5"/>
      <c r="F211" s="5"/>
      <c r="G211" s="5"/>
    </row>
    <row r="212" spans="1:7">
      <c r="A212" s="5"/>
      <c r="B212" s="5"/>
      <c r="C212" s="5"/>
      <c r="D212" s="5"/>
      <c r="E212" s="5"/>
      <c r="F212" s="5"/>
      <c r="G212" s="5"/>
    </row>
    <row r="213" spans="1:7">
      <c r="A213" s="5"/>
      <c r="B213" s="5"/>
      <c r="C213" s="5"/>
      <c r="D213" s="5"/>
      <c r="E213" s="5"/>
      <c r="F213" s="5"/>
      <c r="G213" s="5"/>
    </row>
  </sheetData>
  <mergeCells count="9">
    <mergeCell ref="A2:G3"/>
    <mergeCell ref="A7:G7"/>
    <mergeCell ref="A27:G27"/>
    <mergeCell ref="A45:G45"/>
    <mergeCell ref="A4:A6"/>
    <mergeCell ref="B4:B6"/>
    <mergeCell ref="C4:G4"/>
    <mergeCell ref="C5:C6"/>
    <mergeCell ref="D5:G5"/>
  </mergeCells>
  <printOptions horizontalCentered="1"/>
  <pageMargins left="0.39370078740157483" right="0.39370078740157483" top="0.78740157480314965" bottom="0.19685039370078741" header="0.55118110236220474" footer="0.19685039370078741"/>
  <pageSetup paperSize="9" scale="91" orientation="landscape" horizontalDpi="200" verticalDpi="20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 (2)</vt:lpstr>
      <vt:lpstr>Лист1 (4)</vt:lpstr>
      <vt:lpstr>'Лист1 (2)'!Область_печати</vt:lpstr>
      <vt:lpstr>'Лист1 (4)'!Область_печати</vt:lpstr>
    </vt:vector>
  </TitlesOfParts>
  <Company>economy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AALyublyanskij</dc:creator>
  <cp:lastModifiedBy>userMix1604</cp:lastModifiedBy>
  <cp:lastPrinted>2016-12-26T06:28:43Z</cp:lastPrinted>
  <dcterms:created xsi:type="dcterms:W3CDTF">2006-09-11T14:58:57Z</dcterms:created>
  <dcterms:modified xsi:type="dcterms:W3CDTF">2016-12-26T06:49:45Z</dcterms:modified>
</cp:coreProperties>
</file>